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2490" yWindow="290" windowWidth="19050" windowHeight="12530" tabRatio="625"/>
  </bookViews>
  <sheets>
    <sheet name="Revenue FY11" sheetId="3" r:id="rId1"/>
    <sheet name="Revenues FY11 (PERS-TRS)" sheetId="2" r:id="rId2"/>
  </sheets>
  <definedNames>
    <definedName name="_xlnm.Print_Area" localSheetId="0">'Revenue FY11'!$A$1:$Q$73</definedName>
    <definedName name="_xlnm.Print_Area" localSheetId="1">'Revenues FY11 (PERS-TRS)'!$A$1:$Q$73</definedName>
    <definedName name="qryHB405_AuditedFY07REV_OpFundAll_Proof_TOTAL">#REF!</definedName>
    <definedName name="qryHB405_AuditedFY07REV_OpFundFederal_TOTAL">#REF!</definedName>
    <definedName name="qryHB405_AuditedFY07REV_OpFundState_TOTAL">#REF!</definedName>
    <definedName name="qryHB405_AuditedFY07Revenues_OpFundOther_TOTAL">#REF!</definedName>
  </definedNames>
  <calcPr calcId="162913"/>
</workbook>
</file>

<file path=xl/calcChain.xml><?xml version="1.0" encoding="utf-8"?>
<calcChain xmlns="http://schemas.openxmlformats.org/spreadsheetml/2006/main">
  <c r="I61" i="2" l="1"/>
  <c r="H61" i="2"/>
  <c r="G61" i="2"/>
  <c r="F61" i="2"/>
  <c r="E61" i="2"/>
  <c r="D61" i="2"/>
  <c r="P60" i="2"/>
  <c r="O60" i="2"/>
  <c r="N60" i="2"/>
  <c r="M60" i="2"/>
  <c r="L60" i="2"/>
  <c r="J60" i="2"/>
  <c r="Q60" i="2" s="1"/>
  <c r="P59" i="2"/>
  <c r="O59" i="2"/>
  <c r="N59" i="2"/>
  <c r="M59" i="2"/>
  <c r="L59" i="2"/>
  <c r="J59" i="2"/>
  <c r="Q59" i="2" s="1"/>
  <c r="P58" i="2"/>
  <c r="O58" i="2"/>
  <c r="N58" i="2"/>
  <c r="M58" i="2"/>
  <c r="L58" i="2"/>
  <c r="J58" i="2"/>
  <c r="Q58" i="2" s="1"/>
  <c r="P57" i="2"/>
  <c r="O57" i="2"/>
  <c r="N57" i="2"/>
  <c r="M57" i="2"/>
  <c r="L57" i="2"/>
  <c r="J57" i="2"/>
  <c r="Q57" i="2" s="1"/>
  <c r="P56" i="2"/>
  <c r="O56" i="2"/>
  <c r="N56" i="2"/>
  <c r="M56" i="2"/>
  <c r="L56" i="2"/>
  <c r="J56" i="2"/>
  <c r="Q56" i="2" s="1"/>
  <c r="P55" i="2"/>
  <c r="O55" i="2"/>
  <c r="N55" i="2"/>
  <c r="M55" i="2"/>
  <c r="L55" i="2"/>
  <c r="J55" i="2"/>
  <c r="Q55" i="2" s="1"/>
  <c r="P54" i="2"/>
  <c r="O54" i="2"/>
  <c r="N54" i="2"/>
  <c r="M54" i="2"/>
  <c r="L54" i="2"/>
  <c r="J54" i="2"/>
  <c r="Q54" i="2" s="1"/>
  <c r="P53" i="2"/>
  <c r="O53" i="2"/>
  <c r="N53" i="2"/>
  <c r="M53" i="2"/>
  <c r="L53" i="2"/>
  <c r="J53" i="2"/>
  <c r="Q53" i="2" s="1"/>
  <c r="P52" i="2"/>
  <c r="O52" i="2"/>
  <c r="N52" i="2"/>
  <c r="M52" i="2"/>
  <c r="L52" i="2"/>
  <c r="J52" i="2"/>
  <c r="Q52" i="2" s="1"/>
  <c r="P51" i="2"/>
  <c r="O51" i="2"/>
  <c r="N51" i="2"/>
  <c r="M51" i="2"/>
  <c r="L51" i="2"/>
  <c r="J51" i="2"/>
  <c r="Q51" i="2" s="1"/>
  <c r="P50" i="2"/>
  <c r="O50" i="2"/>
  <c r="N50" i="2"/>
  <c r="M50" i="2"/>
  <c r="L50" i="2"/>
  <c r="J50" i="2"/>
  <c r="Q50" i="2" s="1"/>
  <c r="P49" i="2"/>
  <c r="O49" i="2"/>
  <c r="N49" i="2"/>
  <c r="M49" i="2"/>
  <c r="L49" i="2"/>
  <c r="J49" i="2"/>
  <c r="Q49" i="2" s="1"/>
  <c r="P48" i="2"/>
  <c r="O48" i="2"/>
  <c r="N48" i="2"/>
  <c r="M48" i="2"/>
  <c r="L48" i="2"/>
  <c r="J48" i="2"/>
  <c r="Q48" i="2" s="1"/>
  <c r="P47" i="2"/>
  <c r="O47" i="2"/>
  <c r="N47" i="2"/>
  <c r="M47" i="2"/>
  <c r="L47" i="2"/>
  <c r="J47" i="2"/>
  <c r="Q47" i="2" s="1"/>
  <c r="P46" i="2"/>
  <c r="O46" i="2"/>
  <c r="N46" i="2"/>
  <c r="M46" i="2"/>
  <c r="L46" i="2"/>
  <c r="J46" i="2"/>
  <c r="Q46" i="2" s="1"/>
  <c r="P45" i="2"/>
  <c r="O45" i="2"/>
  <c r="N45" i="2"/>
  <c r="M45" i="2"/>
  <c r="L45" i="2"/>
  <c r="J45" i="2"/>
  <c r="Q45" i="2" s="1"/>
  <c r="P44" i="2"/>
  <c r="O44" i="2"/>
  <c r="N44" i="2"/>
  <c r="M44" i="2"/>
  <c r="L44" i="2"/>
  <c r="J44" i="2"/>
  <c r="Q44" i="2" s="1"/>
  <c r="P43" i="2"/>
  <c r="O43" i="2"/>
  <c r="N43" i="2"/>
  <c r="M43" i="2"/>
  <c r="L43" i="2"/>
  <c r="J43" i="2"/>
  <c r="Q43" i="2" s="1"/>
  <c r="P42" i="2"/>
  <c r="O42" i="2"/>
  <c r="N42" i="2"/>
  <c r="M42" i="2"/>
  <c r="L42" i="2"/>
  <c r="J42" i="2"/>
  <c r="Q42" i="2" s="1"/>
  <c r="P41" i="2"/>
  <c r="O41" i="2"/>
  <c r="N41" i="2"/>
  <c r="M41" i="2"/>
  <c r="L41" i="2"/>
  <c r="J41" i="2"/>
  <c r="Q41" i="2" s="1"/>
  <c r="P40" i="2"/>
  <c r="O40" i="2"/>
  <c r="N40" i="2"/>
  <c r="M40" i="2"/>
  <c r="L40" i="2"/>
  <c r="J40" i="2"/>
  <c r="Q40" i="2" s="1"/>
  <c r="P39" i="2"/>
  <c r="O39" i="2"/>
  <c r="N39" i="2"/>
  <c r="M39" i="2"/>
  <c r="L39" i="2"/>
  <c r="J39" i="2"/>
  <c r="Q39" i="2" s="1"/>
  <c r="P38" i="2"/>
  <c r="O38" i="2"/>
  <c r="N38" i="2"/>
  <c r="M38" i="2"/>
  <c r="L38" i="2"/>
  <c r="J38" i="2"/>
  <c r="Q38" i="2" s="1"/>
  <c r="P37" i="2"/>
  <c r="O37" i="2"/>
  <c r="N37" i="2"/>
  <c r="M37" i="2"/>
  <c r="L37" i="2"/>
  <c r="J37" i="2"/>
  <c r="Q37" i="2" s="1"/>
  <c r="P36" i="2"/>
  <c r="O36" i="2"/>
  <c r="N36" i="2"/>
  <c r="M36" i="2"/>
  <c r="L36" i="2"/>
  <c r="J36" i="2"/>
  <c r="Q36" i="2" s="1"/>
  <c r="P35" i="2"/>
  <c r="O35" i="2"/>
  <c r="N35" i="2"/>
  <c r="M35" i="2"/>
  <c r="L35" i="2"/>
  <c r="J35" i="2"/>
  <c r="Q35" i="2" s="1"/>
  <c r="P34" i="2"/>
  <c r="O34" i="2"/>
  <c r="N34" i="2"/>
  <c r="M34" i="2"/>
  <c r="L34" i="2"/>
  <c r="J34" i="2"/>
  <c r="Q34" i="2" s="1"/>
  <c r="P33" i="2"/>
  <c r="O33" i="2"/>
  <c r="N33" i="2"/>
  <c r="M33" i="2"/>
  <c r="L33" i="2"/>
  <c r="J33" i="2"/>
  <c r="Q33" i="2" s="1"/>
  <c r="P32" i="2"/>
  <c r="O32" i="2"/>
  <c r="N32" i="2"/>
  <c r="M32" i="2"/>
  <c r="L32" i="2"/>
  <c r="J32" i="2"/>
  <c r="Q32" i="2" s="1"/>
  <c r="P31" i="2"/>
  <c r="O31" i="2"/>
  <c r="N31" i="2"/>
  <c r="M31" i="2"/>
  <c r="L31" i="2"/>
  <c r="J31" i="2"/>
  <c r="Q31" i="2" s="1"/>
  <c r="P30" i="2"/>
  <c r="O30" i="2"/>
  <c r="N30" i="2"/>
  <c r="M30" i="2"/>
  <c r="L30" i="2"/>
  <c r="J30" i="2"/>
  <c r="Q30" i="2" s="1"/>
  <c r="P29" i="2"/>
  <c r="O29" i="2"/>
  <c r="N29" i="2"/>
  <c r="M29" i="2"/>
  <c r="L29" i="2"/>
  <c r="J29" i="2"/>
  <c r="Q29" i="2" s="1"/>
  <c r="P28" i="2"/>
  <c r="O28" i="2"/>
  <c r="N28" i="2"/>
  <c r="M28" i="2"/>
  <c r="L28" i="2"/>
  <c r="J28" i="2"/>
  <c r="Q28" i="2" s="1"/>
  <c r="P27" i="2"/>
  <c r="O27" i="2"/>
  <c r="N27" i="2"/>
  <c r="M27" i="2"/>
  <c r="L27" i="2"/>
  <c r="J27" i="2"/>
  <c r="Q27" i="2" s="1"/>
  <c r="P26" i="2"/>
  <c r="O26" i="2"/>
  <c r="N26" i="2"/>
  <c r="M26" i="2"/>
  <c r="L26" i="2"/>
  <c r="J26" i="2"/>
  <c r="Q26" i="2" s="1"/>
  <c r="P25" i="2"/>
  <c r="O25" i="2"/>
  <c r="N25" i="2"/>
  <c r="M25" i="2"/>
  <c r="L25" i="2"/>
  <c r="J25" i="2"/>
  <c r="Q25" i="2" s="1"/>
  <c r="P24" i="2"/>
  <c r="O24" i="2"/>
  <c r="N24" i="2"/>
  <c r="M24" i="2"/>
  <c r="L24" i="2"/>
  <c r="J24" i="2"/>
  <c r="Q24" i="2" s="1"/>
  <c r="P23" i="2"/>
  <c r="O23" i="2"/>
  <c r="N23" i="2"/>
  <c r="M23" i="2"/>
  <c r="L23" i="2"/>
  <c r="J23" i="2"/>
  <c r="Q23" i="2" s="1"/>
  <c r="P22" i="2"/>
  <c r="O22" i="2"/>
  <c r="N22" i="2"/>
  <c r="M22" i="2"/>
  <c r="L22" i="2"/>
  <c r="J22" i="2"/>
  <c r="Q22" i="2" s="1"/>
  <c r="P21" i="2"/>
  <c r="O21" i="2"/>
  <c r="N21" i="2"/>
  <c r="M21" i="2"/>
  <c r="L21" i="2"/>
  <c r="J21" i="2"/>
  <c r="Q21" i="2" s="1"/>
  <c r="P20" i="2"/>
  <c r="O20" i="2"/>
  <c r="N20" i="2"/>
  <c r="M20" i="2"/>
  <c r="L20" i="2"/>
  <c r="J20" i="2"/>
  <c r="Q20" i="2" s="1"/>
  <c r="P19" i="2"/>
  <c r="O19" i="2"/>
  <c r="N19" i="2"/>
  <c r="M19" i="2"/>
  <c r="L19" i="2"/>
  <c r="J19" i="2"/>
  <c r="Q19" i="2" s="1"/>
  <c r="P18" i="2"/>
  <c r="O18" i="2"/>
  <c r="N18" i="2"/>
  <c r="M18" i="2"/>
  <c r="L18" i="2"/>
  <c r="J18" i="2"/>
  <c r="Q18" i="2" s="1"/>
  <c r="P17" i="2"/>
  <c r="O17" i="2"/>
  <c r="N17" i="2"/>
  <c r="M17" i="2"/>
  <c r="L17" i="2"/>
  <c r="J17" i="2"/>
  <c r="Q17" i="2" s="1"/>
  <c r="P16" i="2"/>
  <c r="O16" i="2"/>
  <c r="N16" i="2"/>
  <c r="M16" i="2"/>
  <c r="L16" i="2"/>
  <c r="J16" i="2"/>
  <c r="Q16" i="2" s="1"/>
  <c r="P15" i="2"/>
  <c r="O15" i="2"/>
  <c r="N15" i="2"/>
  <c r="M15" i="2"/>
  <c r="L15" i="2"/>
  <c r="J15" i="2"/>
  <c r="Q15" i="2" s="1"/>
  <c r="P14" i="2"/>
  <c r="O14" i="2"/>
  <c r="N14" i="2"/>
  <c r="M14" i="2"/>
  <c r="L14" i="2"/>
  <c r="J14" i="2"/>
  <c r="Q14" i="2" s="1"/>
  <c r="P13" i="2"/>
  <c r="O13" i="2"/>
  <c r="N13" i="2"/>
  <c r="M13" i="2"/>
  <c r="L13" i="2"/>
  <c r="J13" i="2"/>
  <c r="Q13" i="2" s="1"/>
  <c r="P12" i="2"/>
  <c r="O12" i="2"/>
  <c r="N12" i="2"/>
  <c r="M12" i="2"/>
  <c r="L12" i="2"/>
  <c r="J12" i="2"/>
  <c r="Q12" i="2" s="1"/>
  <c r="P11" i="2"/>
  <c r="O11" i="2"/>
  <c r="N11" i="2"/>
  <c r="M11" i="2"/>
  <c r="L11" i="2"/>
  <c r="J11" i="2"/>
  <c r="Q11" i="2" s="1"/>
  <c r="P10" i="2"/>
  <c r="O10" i="2"/>
  <c r="N10" i="2"/>
  <c r="M10" i="2"/>
  <c r="L10" i="2"/>
  <c r="J10" i="2"/>
  <c r="Q10" i="2" s="1"/>
  <c r="P9" i="2"/>
  <c r="O9" i="2"/>
  <c r="N9" i="2"/>
  <c r="M9" i="2"/>
  <c r="L9" i="2"/>
  <c r="J9" i="2"/>
  <c r="Q9" i="2" s="1"/>
  <c r="P8" i="2"/>
  <c r="O8" i="2"/>
  <c r="N8" i="2"/>
  <c r="M8" i="2"/>
  <c r="L8" i="2"/>
  <c r="J8" i="2"/>
  <c r="Q8" i="2" s="1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8" i="3"/>
  <c r="F61" i="3"/>
  <c r="G61" i="3"/>
  <c r="H61" i="3"/>
  <c r="I61" i="3"/>
  <c r="E61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8" i="3"/>
  <c r="N8" i="3"/>
  <c r="J9" i="3"/>
  <c r="Q9" i="3" s="1"/>
  <c r="J8" i="3"/>
  <c r="Q8" i="3" s="1"/>
  <c r="L8" i="3"/>
  <c r="P8" i="3"/>
  <c r="L9" i="3"/>
  <c r="N9" i="3"/>
  <c r="P9" i="3"/>
  <c r="J10" i="3"/>
  <c r="Q10" i="3" s="1"/>
  <c r="L10" i="3"/>
  <c r="N10" i="3"/>
  <c r="P10" i="3"/>
  <c r="J11" i="3"/>
  <c r="Q11" i="3" s="1"/>
  <c r="L11" i="3"/>
  <c r="N11" i="3"/>
  <c r="P11" i="3"/>
  <c r="J12" i="3"/>
  <c r="Q12" i="3" s="1"/>
  <c r="L12" i="3"/>
  <c r="N12" i="3"/>
  <c r="P12" i="3"/>
  <c r="J13" i="3"/>
  <c r="Q13" i="3" s="1"/>
  <c r="L13" i="3"/>
  <c r="N13" i="3"/>
  <c r="P13" i="3"/>
  <c r="J14" i="3"/>
  <c r="Q14" i="3" s="1"/>
  <c r="L14" i="3"/>
  <c r="N14" i="3"/>
  <c r="P14" i="3"/>
  <c r="J15" i="3"/>
  <c r="Q15" i="3" s="1"/>
  <c r="L15" i="3"/>
  <c r="N15" i="3"/>
  <c r="P15" i="3"/>
  <c r="J16" i="3"/>
  <c r="Q16" i="3" s="1"/>
  <c r="L16" i="3"/>
  <c r="N16" i="3"/>
  <c r="P16" i="3"/>
  <c r="J17" i="3"/>
  <c r="Q17" i="3" s="1"/>
  <c r="L17" i="3"/>
  <c r="N17" i="3"/>
  <c r="P17" i="3"/>
  <c r="J18" i="3"/>
  <c r="Q18" i="3" s="1"/>
  <c r="L18" i="3"/>
  <c r="N18" i="3"/>
  <c r="P18" i="3"/>
  <c r="J19" i="3"/>
  <c r="Q19" i="3" s="1"/>
  <c r="L19" i="3"/>
  <c r="N19" i="3"/>
  <c r="P19" i="3"/>
  <c r="J20" i="3"/>
  <c r="Q20" i="3" s="1"/>
  <c r="L20" i="3"/>
  <c r="N20" i="3"/>
  <c r="P20" i="3"/>
  <c r="J21" i="3"/>
  <c r="Q21" i="3" s="1"/>
  <c r="L21" i="3"/>
  <c r="N21" i="3"/>
  <c r="P21" i="3"/>
  <c r="J22" i="3"/>
  <c r="Q22" i="3" s="1"/>
  <c r="L22" i="3"/>
  <c r="N22" i="3"/>
  <c r="P22" i="3"/>
  <c r="J23" i="3"/>
  <c r="Q23" i="3" s="1"/>
  <c r="L23" i="3"/>
  <c r="N23" i="3"/>
  <c r="P23" i="3"/>
  <c r="J24" i="3"/>
  <c r="Q24" i="3" s="1"/>
  <c r="L24" i="3"/>
  <c r="N24" i="3"/>
  <c r="P24" i="3"/>
  <c r="J25" i="3"/>
  <c r="Q25" i="3" s="1"/>
  <c r="L25" i="3"/>
  <c r="N25" i="3"/>
  <c r="P25" i="3"/>
  <c r="J26" i="3"/>
  <c r="Q26" i="3" s="1"/>
  <c r="L26" i="3"/>
  <c r="N26" i="3"/>
  <c r="P26" i="3"/>
  <c r="J27" i="3"/>
  <c r="Q27" i="3" s="1"/>
  <c r="L27" i="3"/>
  <c r="N27" i="3"/>
  <c r="P27" i="3"/>
  <c r="J28" i="3"/>
  <c r="Q28" i="3" s="1"/>
  <c r="L28" i="3"/>
  <c r="N28" i="3"/>
  <c r="P28" i="3"/>
  <c r="J29" i="3"/>
  <c r="Q29" i="3" s="1"/>
  <c r="L29" i="3"/>
  <c r="N29" i="3"/>
  <c r="P29" i="3"/>
  <c r="J30" i="3"/>
  <c r="Q30" i="3" s="1"/>
  <c r="L30" i="3"/>
  <c r="N30" i="3"/>
  <c r="P30" i="3"/>
  <c r="J31" i="3"/>
  <c r="Q31" i="3" s="1"/>
  <c r="L31" i="3"/>
  <c r="N31" i="3"/>
  <c r="P31" i="3"/>
  <c r="J32" i="3"/>
  <c r="Q32" i="3" s="1"/>
  <c r="L32" i="3"/>
  <c r="N32" i="3"/>
  <c r="P32" i="3"/>
  <c r="J33" i="3"/>
  <c r="Q33" i="3" s="1"/>
  <c r="L33" i="3"/>
  <c r="N33" i="3"/>
  <c r="P33" i="3"/>
  <c r="J34" i="3"/>
  <c r="Q34" i="3" s="1"/>
  <c r="L34" i="3"/>
  <c r="N34" i="3"/>
  <c r="P34" i="3"/>
  <c r="J35" i="3"/>
  <c r="Q35" i="3" s="1"/>
  <c r="L35" i="3"/>
  <c r="N35" i="3"/>
  <c r="P35" i="3"/>
  <c r="J36" i="3"/>
  <c r="Q36" i="3" s="1"/>
  <c r="L36" i="3"/>
  <c r="N36" i="3"/>
  <c r="P36" i="3"/>
  <c r="J37" i="3"/>
  <c r="Q37" i="3" s="1"/>
  <c r="L37" i="3"/>
  <c r="N37" i="3"/>
  <c r="P37" i="3"/>
  <c r="J38" i="3"/>
  <c r="Q38" i="3" s="1"/>
  <c r="L38" i="3"/>
  <c r="N38" i="3"/>
  <c r="P38" i="3"/>
  <c r="J39" i="3"/>
  <c r="Q39" i="3" s="1"/>
  <c r="L39" i="3"/>
  <c r="N39" i="3"/>
  <c r="P39" i="3"/>
  <c r="J40" i="3"/>
  <c r="Q40" i="3" s="1"/>
  <c r="L40" i="3"/>
  <c r="N40" i="3"/>
  <c r="P40" i="3"/>
  <c r="J41" i="3"/>
  <c r="Q41" i="3" s="1"/>
  <c r="L41" i="3"/>
  <c r="N41" i="3"/>
  <c r="P41" i="3"/>
  <c r="J42" i="3"/>
  <c r="Q42" i="3" s="1"/>
  <c r="L42" i="3"/>
  <c r="N42" i="3"/>
  <c r="P42" i="3"/>
  <c r="J43" i="3"/>
  <c r="Q43" i="3" s="1"/>
  <c r="L43" i="3"/>
  <c r="N43" i="3"/>
  <c r="P43" i="3"/>
  <c r="J44" i="3"/>
  <c r="Q44" i="3" s="1"/>
  <c r="L44" i="3"/>
  <c r="N44" i="3"/>
  <c r="P44" i="3"/>
  <c r="J45" i="3"/>
  <c r="Q45" i="3" s="1"/>
  <c r="L45" i="3"/>
  <c r="N45" i="3"/>
  <c r="P45" i="3"/>
  <c r="J46" i="3"/>
  <c r="Q46" i="3" s="1"/>
  <c r="L46" i="3"/>
  <c r="N46" i="3"/>
  <c r="P46" i="3"/>
  <c r="J47" i="3"/>
  <c r="Q47" i="3" s="1"/>
  <c r="L47" i="3"/>
  <c r="N47" i="3"/>
  <c r="P47" i="3"/>
  <c r="J48" i="3"/>
  <c r="Q48" i="3" s="1"/>
  <c r="L48" i="3"/>
  <c r="N48" i="3"/>
  <c r="P48" i="3"/>
  <c r="J49" i="3"/>
  <c r="Q49" i="3" s="1"/>
  <c r="L49" i="3"/>
  <c r="N49" i="3"/>
  <c r="P49" i="3"/>
  <c r="J50" i="3"/>
  <c r="Q50" i="3" s="1"/>
  <c r="L50" i="3"/>
  <c r="N50" i="3"/>
  <c r="P50" i="3"/>
  <c r="J51" i="3"/>
  <c r="Q51" i="3" s="1"/>
  <c r="L51" i="3"/>
  <c r="N51" i="3"/>
  <c r="P51" i="3"/>
  <c r="J52" i="3"/>
  <c r="Q52" i="3" s="1"/>
  <c r="L52" i="3"/>
  <c r="N52" i="3"/>
  <c r="P52" i="3"/>
  <c r="J53" i="3"/>
  <c r="Q53" i="3" s="1"/>
  <c r="L53" i="3"/>
  <c r="N53" i="3"/>
  <c r="P53" i="3"/>
  <c r="J54" i="3"/>
  <c r="Q54" i="3" s="1"/>
  <c r="L54" i="3"/>
  <c r="N54" i="3"/>
  <c r="P54" i="3"/>
  <c r="J55" i="3"/>
  <c r="Q55" i="3" s="1"/>
  <c r="L55" i="3"/>
  <c r="N55" i="3"/>
  <c r="P55" i="3"/>
  <c r="J56" i="3"/>
  <c r="Q56" i="3" s="1"/>
  <c r="L56" i="3"/>
  <c r="N56" i="3"/>
  <c r="P56" i="3"/>
  <c r="J57" i="3"/>
  <c r="Q57" i="3" s="1"/>
  <c r="L57" i="3"/>
  <c r="N57" i="3"/>
  <c r="P57" i="3"/>
  <c r="J58" i="3"/>
  <c r="Q58" i="3" s="1"/>
  <c r="L58" i="3"/>
  <c r="N58" i="3"/>
  <c r="P58" i="3"/>
  <c r="J59" i="3"/>
  <c r="Q59" i="3" s="1"/>
  <c r="L59" i="3"/>
  <c r="N59" i="3"/>
  <c r="P59" i="3"/>
  <c r="J60" i="3"/>
  <c r="Q60" i="3" s="1"/>
  <c r="L60" i="3"/>
  <c r="N60" i="3"/>
  <c r="P60" i="3"/>
  <c r="D61" i="3"/>
  <c r="O61" i="3" s="1"/>
  <c r="P61" i="2" l="1"/>
  <c r="O61" i="2"/>
  <c r="L61" i="2"/>
  <c r="N61" i="2"/>
  <c r="J61" i="2"/>
  <c r="Q61" i="2" s="1"/>
  <c r="M61" i="3"/>
  <c r="P61" i="3"/>
  <c r="M61" i="2"/>
  <c r="N61" i="3"/>
  <c r="J61" i="3"/>
  <c r="Q61" i="3" s="1"/>
  <c r="L61" i="3"/>
</calcChain>
</file>

<file path=xl/sharedStrings.xml><?xml version="1.0" encoding="utf-8"?>
<sst xmlns="http://schemas.openxmlformats.org/spreadsheetml/2006/main" count="304" uniqueCount="89">
  <si>
    <t>Type</t>
  </si>
  <si>
    <t>School District</t>
  </si>
  <si>
    <t>ADM</t>
  </si>
  <si>
    <t>State</t>
  </si>
  <si>
    <t>Local</t>
  </si>
  <si>
    <t>Federal</t>
  </si>
  <si>
    <t>Special</t>
  </si>
  <si>
    <t>Other</t>
  </si>
  <si>
    <t>REAA</t>
  </si>
  <si>
    <t>C/B</t>
  </si>
  <si>
    <t>Alaska Gateway</t>
  </si>
  <si>
    <t>Aleutian Region</t>
  </si>
  <si>
    <t>Aleutians East</t>
  </si>
  <si>
    <t>Revenue Source per Student (ADM)</t>
  </si>
  <si>
    <t>Anchorage</t>
  </si>
  <si>
    <t>Annette Island</t>
  </si>
  <si>
    <t>Bering Strait</t>
  </si>
  <si>
    <t>Bristol Bay</t>
  </si>
  <si>
    <t>Chatham</t>
  </si>
  <si>
    <t>Copper River</t>
  </si>
  <si>
    <t>Cordova</t>
  </si>
  <si>
    <t>Craig</t>
  </si>
  <si>
    <t>Delta/Greely</t>
  </si>
  <si>
    <t>Denali</t>
  </si>
  <si>
    <t>Dillingham</t>
  </si>
  <si>
    <t>Fairbanks</t>
  </si>
  <si>
    <t>Galena</t>
  </si>
  <si>
    <t>Haines</t>
  </si>
  <si>
    <t>Hoonah</t>
  </si>
  <si>
    <t>Hydaburg</t>
  </si>
  <si>
    <t>Iditarod Area</t>
  </si>
  <si>
    <t>Juneau</t>
  </si>
  <si>
    <t>Kake</t>
  </si>
  <si>
    <t>Kashunamiut</t>
  </si>
  <si>
    <t>Kenai Peninsula</t>
  </si>
  <si>
    <t>Ketchikan Gateway</t>
  </si>
  <si>
    <t>Klawock</t>
  </si>
  <si>
    <t>Kodiak Island</t>
  </si>
  <si>
    <t>Kuspuk</t>
  </si>
  <si>
    <t>Lake &amp; Peninsula</t>
  </si>
  <si>
    <t>Lower Kuskokwim</t>
  </si>
  <si>
    <t>Lower Yukon</t>
  </si>
  <si>
    <t>Mat-Su</t>
  </si>
  <si>
    <t>Nenana</t>
  </si>
  <si>
    <t>Nome</t>
  </si>
  <si>
    <t>North Slope</t>
  </si>
  <si>
    <t>Northwest Arctic</t>
  </si>
  <si>
    <t>Pelican</t>
  </si>
  <si>
    <t>Petersburg</t>
  </si>
  <si>
    <t>Pribilof</t>
  </si>
  <si>
    <t>Sitka</t>
  </si>
  <si>
    <t>Skagway</t>
  </si>
  <si>
    <t>Southeast Island</t>
  </si>
  <si>
    <t>Southwest Region</t>
  </si>
  <si>
    <t>Tanana</t>
  </si>
  <si>
    <t>Unalaska</t>
  </si>
  <si>
    <t>Valdez</t>
  </si>
  <si>
    <t>Wrangell</t>
  </si>
  <si>
    <t>Yakutat</t>
  </si>
  <si>
    <t>Yukon Flats</t>
  </si>
  <si>
    <t>Yukon/Koyukuk</t>
  </si>
  <si>
    <t>Yupiit</t>
  </si>
  <si>
    <t>Statewide Totals</t>
  </si>
  <si>
    <t>Definitions:</t>
  </si>
  <si>
    <t>Chugach</t>
  </si>
  <si>
    <t>Operating Fund</t>
  </si>
  <si>
    <t>Saint Mary's</t>
  </si>
  <si>
    <t xml:space="preserve">Local </t>
  </si>
  <si>
    <t>School District Revenue by Source</t>
  </si>
  <si>
    <t xml:space="preserve">Special </t>
  </si>
  <si>
    <t>Revenue</t>
  </si>
  <si>
    <t>Total</t>
  </si>
  <si>
    <t>This report is provided in accordance with Alaska Statute 14.03.120(b)</t>
  </si>
  <si>
    <t>NOTE:</t>
  </si>
  <si>
    <t>This spreadsheet does not include Capital Project grants or Debt Service; this spreadsheet may be different from the department's annual reports to National Center for Education Statistics (NCES).</t>
  </si>
  <si>
    <t>The Department of Education &amp; Early Development</t>
  </si>
  <si>
    <t>K-12 Public School Operating Fund and Selected Special Revenue Funds</t>
  </si>
  <si>
    <t>Grand</t>
  </si>
  <si>
    <t>City or Borough School District (organized Alaska).</t>
  </si>
  <si>
    <t>Regional Educational Attendance Area (unorganized Alaska).</t>
  </si>
  <si>
    <t>Average daily student count taken during the month of October.</t>
  </si>
  <si>
    <t>Audited FY11 Revenues (Includes State of Alaska PERS/TRS Payment)</t>
  </si>
  <si>
    <t>Audited FY11 Revenues (Excludes State of Alaska PERS/TRS Payment)</t>
  </si>
  <si>
    <t>FY11 City/Borough appropriations, including In-kind, as reported in audits.</t>
  </si>
  <si>
    <t>FY11 Federal revenues reported in the Operating fund (Impact Aid &amp; other minor Federal revenues).</t>
  </si>
  <si>
    <t xml:space="preserve">FY11 Earnings on investments, E-rate and Other Local revenue as listed in audits.  </t>
  </si>
  <si>
    <t xml:space="preserve">All sources of revenues (Local, State, Federal, Other) in Special Revenue funds except Pupil Transportation, Food Service and Community Schools. </t>
  </si>
  <si>
    <t>FY11 State Operating fund revenue, excluding the State of Alaska payment for TRS &amp; PERS, as reported in audits.</t>
  </si>
  <si>
    <t>FY11 State Operating fund revenue, including the State of Alaska payment for TRS &amp; PERS, as reported in audits.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</si>
</sst>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3" x14ac:knownFonts="1">
    <font>
      <sz val="10"/>
      <name val="Arial"/>
    </font>
    <font>
      <sz val="11"/>
      <color theme="1"/>
      <name val="Arial"/>
      <family val="2"/>
    </font>
    <font>
      <sz val="10"/>
      <name val="Arial"/>
    </font>
    <font>
      <b/>
      <sz val="10"/>
      <name val="Tahoma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Tahoma"/>
      <family val="2"/>
    </font>
    <font>
      <b/>
      <sz val="11"/>
      <name val="Tahoma"/>
      <family val="2"/>
    </font>
    <font>
      <sz val="12"/>
      <name val="Tahoma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20"/>
      <name val="Arial Narrow"/>
      <family val="2"/>
    </font>
    <font>
      <b/>
      <sz val="10"/>
      <color indexed="10"/>
      <name val="Arial Narrow"/>
      <family val="2"/>
    </font>
    <font>
      <b/>
      <sz val="10"/>
      <color indexed="9"/>
      <name val="Arial Narrow"/>
      <family val="2"/>
    </font>
    <font>
      <i/>
      <sz val="10"/>
      <color indexed="23"/>
      <name val="Arial Narrow"/>
      <family val="2"/>
    </font>
    <font>
      <sz val="10"/>
      <color indexed="17"/>
      <name val="Arial Narrow"/>
      <family val="2"/>
    </font>
    <font>
      <b/>
      <sz val="15"/>
      <color indexed="62"/>
      <name val="Arial Narrow"/>
      <family val="2"/>
    </font>
    <font>
      <b/>
      <sz val="13"/>
      <color indexed="62"/>
      <name val="Arial Narrow"/>
      <family val="2"/>
    </font>
    <font>
      <b/>
      <sz val="11"/>
      <color indexed="62"/>
      <name val="Arial Narrow"/>
      <family val="2"/>
    </font>
    <font>
      <sz val="10"/>
      <color indexed="62"/>
      <name val="Arial Narrow"/>
      <family val="2"/>
    </font>
    <font>
      <sz val="10"/>
      <color indexed="10"/>
      <name val="Arial Narrow"/>
      <family val="2"/>
    </font>
    <font>
      <sz val="10"/>
      <color indexed="19"/>
      <name val="Arial Narrow"/>
      <family val="2"/>
    </font>
    <font>
      <sz val="12"/>
      <name val="Times New Roman"/>
      <family val="1"/>
    </font>
    <font>
      <b/>
      <sz val="10"/>
      <color indexed="63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5">
    <xf numFmtId="0" fontId="0" fillId="0" borderId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1" applyNumberFormat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0" fontId="18" fillId="17" borderId="2" applyNumberFormat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4" fillId="7" borderId="1" applyNumberFormat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12" fillId="0" borderId="0"/>
    <xf numFmtId="0" fontId="31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7" fillId="4" borderId="7" applyNumberFormat="0" applyFont="0" applyAlignment="0" applyProtection="0"/>
    <xf numFmtId="0" fontId="27" fillId="4" borderId="7" applyNumberFormat="0" applyFont="0" applyAlignment="0" applyProtection="0"/>
    <xf numFmtId="0" fontId="28" fillId="16" borderId="8" applyNumberFormat="0" applyAlignment="0" applyProtection="0"/>
    <xf numFmtId="0" fontId="28" fillId="16" borderId="8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1">
    <xf numFmtId="0" fontId="0" fillId="0" borderId="0" xfId="0"/>
    <xf numFmtId="41" fontId="0" fillId="0" borderId="10" xfId="0" applyNumberFormat="1" applyBorder="1"/>
    <xf numFmtId="41" fontId="0" fillId="0" borderId="0" xfId="0" applyNumberFormat="1"/>
    <xf numFmtId="41" fontId="3" fillId="0" borderId="11" xfId="0" applyNumberFormat="1" applyFont="1" applyBorder="1" applyAlignment="1">
      <alignment horizontal="center"/>
    </xf>
    <xf numFmtId="41" fontId="0" fillId="0" borderId="10" xfId="0" applyNumberFormat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41" fontId="0" fillId="0" borderId="13" xfId="0" applyNumberFormat="1" applyBorder="1"/>
    <xf numFmtId="41" fontId="0" fillId="0" borderId="10" xfId="0" applyNumberFormat="1" applyFill="1" applyBorder="1" applyAlignment="1">
      <alignment horizontal="center"/>
    </xf>
    <xf numFmtId="41" fontId="0" fillId="0" borderId="12" xfId="0" applyNumberFormat="1" applyFill="1" applyBorder="1" applyAlignment="1">
      <alignment horizontal="center"/>
    </xf>
    <xf numFmtId="41" fontId="0" fillId="0" borderId="14" xfId="0" applyNumberFormat="1" applyFill="1" applyBorder="1" applyAlignment="1">
      <alignment horizontal="center"/>
    </xf>
    <xf numFmtId="41" fontId="0" fillId="0" borderId="11" xfId="0" applyNumberFormat="1" applyBorder="1"/>
    <xf numFmtId="41" fontId="0" fillId="0" borderId="0" xfId="0" applyNumberFormat="1" applyFill="1" applyBorder="1" applyAlignment="1">
      <alignment horizontal="left"/>
    </xf>
    <xf numFmtId="41" fontId="0" fillId="0" borderId="13" xfId="0" applyNumberFormat="1" applyFill="1" applyBorder="1" applyAlignment="1">
      <alignment horizontal="left"/>
    </xf>
    <xf numFmtId="41" fontId="0" fillId="0" borderId="13" xfId="0" applyNumberFormat="1" applyBorder="1" applyAlignment="1">
      <alignment horizontal="left"/>
    </xf>
    <xf numFmtId="41" fontId="0" fillId="0" borderId="0" xfId="0" applyNumberFormat="1" applyBorder="1"/>
    <xf numFmtId="41" fontId="0" fillId="0" borderId="0" xfId="0" applyNumberFormat="1" applyBorder="1" applyAlignment="1">
      <alignment horizontal="left"/>
    </xf>
    <xf numFmtId="41" fontId="6" fillId="0" borderId="13" xfId="0" applyNumberFormat="1" applyFont="1" applyBorder="1" applyAlignment="1">
      <alignment horizontal="center"/>
    </xf>
    <xf numFmtId="41" fontId="0" fillId="0" borderId="0" xfId="0" applyNumberFormat="1" applyBorder="1" applyAlignment="1"/>
    <xf numFmtId="41" fontId="0" fillId="0" borderId="0" xfId="0" applyNumberFormat="1" applyFill="1" applyBorder="1"/>
    <xf numFmtId="41" fontId="4" fillId="0" borderId="15" xfId="55" applyNumberFormat="1" applyFont="1" applyBorder="1"/>
    <xf numFmtId="41" fontId="0" fillId="0" borderId="16" xfId="0" applyNumberFormat="1" applyBorder="1"/>
    <xf numFmtId="41" fontId="0" fillId="0" borderId="17" xfId="0" applyNumberFormat="1" applyBorder="1"/>
    <xf numFmtId="41" fontId="3" fillId="0" borderId="0" xfId="0" applyNumberFormat="1" applyFont="1" applyBorder="1" applyAlignment="1">
      <alignment horizontal="center"/>
    </xf>
    <xf numFmtId="41" fontId="0" fillId="0" borderId="0" xfId="0" applyNumberFormat="1" applyFill="1"/>
    <xf numFmtId="41" fontId="6" fillId="0" borderId="0" xfId="0" applyNumberFormat="1" applyFont="1"/>
    <xf numFmtId="41" fontId="6" fillId="0" borderId="0" xfId="0" applyNumberFormat="1" applyFont="1" applyBorder="1" applyAlignment="1">
      <alignment horizontal="center"/>
    </xf>
    <xf numFmtId="41" fontId="3" fillId="0" borderId="20" xfId="0" applyNumberFormat="1" applyFont="1" applyBorder="1" applyAlignment="1">
      <alignment horizontal="center"/>
    </xf>
    <xf numFmtId="41" fontId="0" fillId="0" borderId="0" xfId="0" applyNumberFormat="1" applyAlignment="1">
      <alignment horizontal="left"/>
    </xf>
    <xf numFmtId="41" fontId="2" fillId="0" borderId="0" xfId="0" applyNumberFormat="1" applyFont="1" applyBorder="1"/>
    <xf numFmtId="41" fontId="0" fillId="0" borderId="22" xfId="0" applyNumberFormat="1" applyBorder="1"/>
    <xf numFmtId="41" fontId="3" fillId="0" borderId="23" xfId="0" applyNumberFormat="1" applyFont="1" applyBorder="1" applyAlignment="1">
      <alignment horizontal="left"/>
    </xf>
    <xf numFmtId="41" fontId="3" fillId="0" borderId="24" xfId="0" applyNumberFormat="1" applyFont="1" applyBorder="1" applyAlignment="1">
      <alignment horizontal="center"/>
    </xf>
    <xf numFmtId="42" fontId="4" fillId="0" borderId="15" xfId="55" applyNumberFormat="1" applyFont="1" applyBorder="1"/>
    <xf numFmtId="41" fontId="4" fillId="0" borderId="15" xfId="0" applyNumberFormat="1" applyFont="1" applyBorder="1"/>
    <xf numFmtId="41" fontId="9" fillId="0" borderId="0" xfId="0" applyNumberFormat="1" applyFont="1"/>
    <xf numFmtId="41" fontId="11" fillId="0" borderId="0" xfId="0" applyNumberFormat="1" applyFont="1"/>
    <xf numFmtId="41" fontId="11" fillId="0" borderId="0" xfId="0" applyNumberFormat="1" applyFont="1" applyFill="1"/>
    <xf numFmtId="41" fontId="0" fillId="0" borderId="26" xfId="0" applyNumberFormat="1" applyBorder="1"/>
    <xf numFmtId="42" fontId="4" fillId="0" borderId="27" xfId="55" applyNumberFormat="1" applyFont="1" applyBorder="1"/>
    <xf numFmtId="42" fontId="2" fillId="0" borderId="26" xfId="55" applyNumberFormat="1" applyBorder="1"/>
    <xf numFmtId="42" fontId="2" fillId="0" borderId="27" xfId="55" applyNumberFormat="1" applyBorder="1"/>
    <xf numFmtId="41" fontId="2" fillId="0" borderId="10" xfId="55" applyNumberFormat="1" applyBorder="1"/>
    <xf numFmtId="41" fontId="2" fillId="0" borderId="0" xfId="55" applyNumberFormat="1" applyBorder="1"/>
    <xf numFmtId="41" fontId="2" fillId="0" borderId="16" xfId="55" applyNumberFormat="1" applyBorder="1"/>
    <xf numFmtId="41" fontId="2" fillId="0" borderId="27" xfId="55" applyNumberFormat="1" applyBorder="1"/>
    <xf numFmtId="41" fontId="2" fillId="0" borderId="17" xfId="55" applyNumberFormat="1" applyBorder="1"/>
    <xf numFmtId="41" fontId="2" fillId="0" borderId="12" xfId="55" applyNumberFormat="1" applyBorder="1"/>
    <xf numFmtId="41" fontId="2" fillId="0" borderId="13" xfId="55" applyNumberFormat="1" applyBorder="1"/>
    <xf numFmtId="41" fontId="2" fillId="0" borderId="17" xfId="55" applyNumberFormat="1" applyFill="1" applyBorder="1"/>
    <xf numFmtId="41" fontId="2" fillId="0" borderId="27" xfId="55" applyNumberFormat="1" applyFill="1" applyBorder="1"/>
    <xf numFmtId="41" fontId="2" fillId="0" borderId="16" xfId="55" applyNumberFormat="1" applyFill="1" applyBorder="1"/>
    <xf numFmtId="41" fontId="2" fillId="0" borderId="28" xfId="55" applyNumberFormat="1" applyBorder="1"/>
    <xf numFmtId="41" fontId="2" fillId="0" borderId="14" xfId="55" applyNumberFormat="1" applyBorder="1"/>
    <xf numFmtId="42" fontId="2" fillId="0" borderId="29" xfId="55" applyNumberFormat="1" applyBorder="1"/>
    <xf numFmtId="41" fontId="2" fillId="0" borderId="29" xfId="55" applyNumberFormat="1" applyBorder="1"/>
    <xf numFmtId="41" fontId="2" fillId="0" borderId="30" xfId="55" applyNumberFormat="1" applyBorder="1"/>
    <xf numFmtId="41" fontId="2" fillId="0" borderId="11" xfId="55" applyNumberFormat="1" applyBorder="1"/>
    <xf numFmtId="41" fontId="7" fillId="0" borderId="0" xfId="0" applyNumberFormat="1" applyFont="1" applyAlignment="1"/>
    <xf numFmtId="41" fontId="8" fillId="0" borderId="0" xfId="0" applyNumberFormat="1" applyFont="1" applyAlignment="1"/>
    <xf numFmtId="41" fontId="3" fillId="0" borderId="11" xfId="0" applyNumberFormat="1" applyFont="1" applyBorder="1" applyAlignment="1"/>
    <xf numFmtId="41" fontId="6" fillId="0" borderId="11" xfId="0" applyNumberFormat="1" applyFont="1" applyBorder="1" applyAlignment="1"/>
    <xf numFmtId="41" fontId="10" fillId="0" borderId="31" xfId="0" applyNumberFormat="1" applyFont="1" applyBorder="1" applyAlignment="1"/>
    <xf numFmtId="41" fontId="10" fillId="0" borderId="32" xfId="0" applyNumberFormat="1" applyFont="1" applyBorder="1" applyAlignment="1"/>
    <xf numFmtId="41" fontId="10" fillId="0" borderId="33" xfId="0" applyNumberFormat="1" applyFont="1" applyBorder="1" applyAlignment="1"/>
    <xf numFmtId="41" fontId="32" fillId="0" borderId="34" xfId="0" applyNumberFormat="1" applyFont="1" applyBorder="1" applyAlignment="1">
      <alignment vertical="center"/>
    </xf>
    <xf numFmtId="41" fontId="3" fillId="0" borderId="35" xfId="0" applyNumberFormat="1" applyFont="1" applyBorder="1" applyAlignment="1">
      <alignment vertical="center"/>
    </xf>
    <xf numFmtId="41" fontId="3" fillId="0" borderId="36" xfId="0" applyNumberFormat="1" applyFont="1" applyBorder="1" applyAlignment="1">
      <alignment vertical="center"/>
    </xf>
    <xf numFmtId="41" fontId="32" fillId="0" borderId="34" xfId="0" applyNumberFormat="1" applyFont="1" applyBorder="1" applyAlignment="1">
      <alignment horizontal="left" vertical="center"/>
    </xf>
    <xf numFmtId="41" fontId="32" fillId="0" borderId="35" xfId="0" applyNumberFormat="1" applyFont="1" applyBorder="1" applyAlignment="1">
      <alignment vertical="center"/>
    </xf>
    <xf numFmtId="41" fontId="32" fillId="0" borderId="36" xfId="0" applyNumberFormat="1" applyFont="1" applyBorder="1" applyAlignment="1">
      <alignment vertical="center"/>
    </xf>
    <xf numFmtId="41" fontId="10" fillId="0" borderId="31" xfId="0" applyNumberFormat="1" applyFont="1" applyBorder="1" applyAlignment="1">
      <alignment horizontal="left"/>
    </xf>
    <xf numFmtId="41" fontId="10" fillId="0" borderId="32" xfId="0" applyNumberFormat="1" applyFont="1" applyBorder="1" applyAlignment="1">
      <alignment horizontal="left"/>
    </xf>
    <xf numFmtId="41" fontId="10" fillId="0" borderId="0" xfId="0" applyNumberFormat="1" applyFont="1" applyAlignment="1"/>
    <xf numFmtId="41" fontId="3" fillId="0" borderId="19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6" fillId="0" borderId="0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</cellXfs>
  <cellStyles count="125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alculation 2" xfId="51"/>
    <cellStyle name="Calculation 3" xfId="52"/>
    <cellStyle name="Check Cell 2" xfId="53"/>
    <cellStyle name="Check Cell 3" xfId="54"/>
    <cellStyle name="Comma" xfId="55" builtinId="3"/>
    <cellStyle name="Comma 16" xfId="56"/>
    <cellStyle name="Comma 2" xfId="123"/>
    <cellStyle name="Comma 2 10" xfId="57"/>
    <cellStyle name="Comma 2 11" xfId="124"/>
    <cellStyle name="Comma 2 2" xfId="58"/>
    <cellStyle name="Comma 2 3" xfId="59"/>
    <cellStyle name="Comma 2 4" xfId="60"/>
    <cellStyle name="Comma 2 5" xfId="61"/>
    <cellStyle name="Comma 2 6" xfId="62"/>
    <cellStyle name="Comma 2 7" xfId="63"/>
    <cellStyle name="Comma 2 8" xfId="64"/>
    <cellStyle name="Comma 2 9" xfId="65"/>
    <cellStyle name="Comma 3" xfId="66"/>
    <cellStyle name="Comma 4" xfId="67"/>
    <cellStyle name="Comma 4 2" xfId="68"/>
    <cellStyle name="Comma 5" xfId="69"/>
    <cellStyle name="Comma 6" xfId="70"/>
    <cellStyle name="Comma 7" xfId="71"/>
    <cellStyle name="Currency 2 10" xfId="72"/>
    <cellStyle name="Currency 2 2" xfId="73"/>
    <cellStyle name="Currency 2 3" xfId="74"/>
    <cellStyle name="Currency 2 4" xfId="75"/>
    <cellStyle name="Currency 2 5" xfId="76"/>
    <cellStyle name="Currency 2 6" xfId="77"/>
    <cellStyle name="Currency 2 7" xfId="78"/>
    <cellStyle name="Currency 2 8" xfId="79"/>
    <cellStyle name="Currency 2 9" xfId="80"/>
    <cellStyle name="Currency 3" xfId="81"/>
    <cellStyle name="Currency 4" xfId="82"/>
    <cellStyle name="Currency 4 2" xfId="83"/>
    <cellStyle name="Currency 5" xfId="84"/>
    <cellStyle name="Currency 6" xfId="85"/>
    <cellStyle name="Explanatory Text 2" xfId="86"/>
    <cellStyle name="Explanatory Text 3" xfId="87"/>
    <cellStyle name="Good 2" xfId="88"/>
    <cellStyle name="Good 3" xfId="89"/>
    <cellStyle name="Heading 1 2" xfId="90"/>
    <cellStyle name="Heading 1 3" xfId="91"/>
    <cellStyle name="Heading 2 2" xfId="92"/>
    <cellStyle name="Heading 2 3" xfId="93"/>
    <cellStyle name="Heading 3 2" xfId="94"/>
    <cellStyle name="Heading 3 3" xfId="95"/>
    <cellStyle name="Heading 4 2" xfId="96"/>
    <cellStyle name="Heading 4 3" xfId="97"/>
    <cellStyle name="Hyperlink 2" xfId="98"/>
    <cellStyle name="Input 2" xfId="99"/>
    <cellStyle name="Input 3" xfId="100"/>
    <cellStyle name="Linked Cell 2" xfId="101"/>
    <cellStyle name="Linked Cell 3" xfId="102"/>
    <cellStyle name="Neutral 2" xfId="103"/>
    <cellStyle name="Neutral 3" xfId="104"/>
    <cellStyle name="Normal" xfId="0" builtinId="0"/>
    <cellStyle name="Normal 2" xfId="122"/>
    <cellStyle name="Normal 2 2" xfId="105"/>
    <cellStyle name="Normal 2 3" xfId="106"/>
    <cellStyle name="Normal 2 4" xfId="107"/>
    <cellStyle name="Normal 3 2" xfId="108"/>
    <cellStyle name="Normal 3 3" xfId="109"/>
    <cellStyle name="Normal 4 2" xfId="110"/>
    <cellStyle name="Normal 5 2" xfId="111"/>
    <cellStyle name="Note 2" xfId="112"/>
    <cellStyle name="Note 3" xfId="113"/>
    <cellStyle name="Output 2" xfId="114"/>
    <cellStyle name="Output 3" xfId="115"/>
    <cellStyle name="Title 2" xfId="116"/>
    <cellStyle name="Title 3" xfId="117"/>
    <cellStyle name="Total 2" xfId="118"/>
    <cellStyle name="Total 3" xfId="119"/>
    <cellStyle name="Warning Text 2" xfId="120"/>
    <cellStyle name="Warning Text 3" xfId="1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471"/>
  <sheetViews>
    <sheetView tabSelected="1" zoomScale="70" zoomScaleNormal="70" zoomScaleSheetLayoutView="75" workbookViewId="0">
      <pane ySplit="7" topLeftCell="A8" activePane="bottomLeft" state="frozen"/>
      <selection pane="bottomLeft" activeCell="A8" sqref="A8"/>
    </sheetView>
  </sheetViews>
  <sheetFormatPr defaultColWidth="9.1796875" defaultRowHeight="12.5" x14ac:dyDescent="0.25"/>
  <cols>
    <col min="1" max="1" width="10.453125" style="2" customWidth="1"/>
    <col min="2" max="3" width="9.1796875" style="2"/>
    <col min="4" max="4" width="11.26953125" style="2" customWidth="1"/>
    <col min="5" max="8" width="18.7265625" style="2" customWidth="1"/>
    <col min="9" max="9" width="17.81640625" style="2" customWidth="1"/>
    <col min="10" max="10" width="20.453125" style="2" bestFit="1" customWidth="1"/>
    <col min="11" max="11" width="0.7265625" style="2" customWidth="1"/>
    <col min="12" max="17" width="15" style="2" customWidth="1"/>
    <col min="18" max="18" width="0.81640625" style="2" customWidth="1"/>
    <col min="19" max="16384" width="9.1796875" style="2"/>
  </cols>
  <sheetData>
    <row r="1" spans="1:76" ht="18" x14ac:dyDescent="0.4">
      <c r="A1" s="57" t="s">
        <v>75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76" ht="18" x14ac:dyDescent="0.4">
      <c r="A2" s="57" t="s">
        <v>76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76" ht="15.5" x14ac:dyDescent="0.35">
      <c r="A3" s="58" t="s">
        <v>82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76" ht="13" thickBot="1" x14ac:dyDescent="0.3">
      <c r="A4" s="24"/>
    </row>
    <row r="5" spans="1:76" ht="14.5" thickBot="1" x14ac:dyDescent="0.35">
      <c r="B5" s="24"/>
      <c r="C5" s="24"/>
      <c r="D5" s="24"/>
      <c r="E5" s="70" t="s">
        <v>68</v>
      </c>
      <c r="F5" s="71"/>
      <c r="G5" s="62"/>
      <c r="H5" s="62"/>
      <c r="I5" s="62"/>
      <c r="J5" s="63"/>
      <c r="K5" s="72"/>
      <c r="L5" s="61" t="s">
        <v>13</v>
      </c>
      <c r="M5" s="62"/>
      <c r="N5" s="62"/>
      <c r="O5" s="62"/>
      <c r="P5" s="62"/>
      <c r="Q5" s="63"/>
    </row>
    <row r="6" spans="1:76" x14ac:dyDescent="0.25">
      <c r="A6" s="22"/>
      <c r="B6" s="25"/>
      <c r="C6" s="25"/>
      <c r="D6" s="25"/>
      <c r="E6" s="67" t="s">
        <v>65</v>
      </c>
      <c r="F6" s="68"/>
      <c r="G6" s="68"/>
      <c r="H6" s="69"/>
      <c r="I6" s="73" t="s">
        <v>69</v>
      </c>
      <c r="J6" s="74"/>
      <c r="K6" s="75"/>
      <c r="L6" s="64" t="s">
        <v>65</v>
      </c>
      <c r="M6" s="65"/>
      <c r="N6" s="65"/>
      <c r="O6" s="66"/>
      <c r="P6" s="73" t="s">
        <v>69</v>
      </c>
      <c r="Q6" s="74" t="s">
        <v>77</v>
      </c>
      <c r="R6" s="14"/>
    </row>
    <row r="7" spans="1:76" ht="13" thickBot="1" x14ac:dyDescent="0.3">
      <c r="A7" s="3" t="s">
        <v>0</v>
      </c>
      <c r="B7" s="59" t="s">
        <v>1</v>
      </c>
      <c r="C7" s="60"/>
      <c r="D7" s="26" t="s">
        <v>2</v>
      </c>
      <c r="E7" s="76" t="s">
        <v>4</v>
      </c>
      <c r="F7" s="77" t="s">
        <v>3</v>
      </c>
      <c r="G7" s="77" t="s">
        <v>5</v>
      </c>
      <c r="H7" s="78" t="s">
        <v>7</v>
      </c>
      <c r="I7" s="78" t="s">
        <v>70</v>
      </c>
      <c r="J7" s="79" t="s">
        <v>71</v>
      </c>
      <c r="K7" s="80"/>
      <c r="L7" s="76" t="s">
        <v>67</v>
      </c>
      <c r="M7" s="77" t="s">
        <v>3</v>
      </c>
      <c r="N7" s="77" t="s">
        <v>5</v>
      </c>
      <c r="O7" s="78" t="s">
        <v>7</v>
      </c>
      <c r="P7" s="78" t="s">
        <v>70</v>
      </c>
      <c r="Q7" s="79" t="s">
        <v>71</v>
      </c>
      <c r="R7" s="14"/>
    </row>
    <row r="8" spans="1:76" ht="13" thickTop="1" x14ac:dyDescent="0.25">
      <c r="A8" s="4" t="s">
        <v>8</v>
      </c>
      <c r="B8" s="15" t="s">
        <v>10</v>
      </c>
      <c r="C8" s="15"/>
      <c r="D8" s="28">
        <v>385</v>
      </c>
      <c r="E8" s="53">
        <v>0</v>
      </c>
      <c r="F8" s="53">
        <v>6808460</v>
      </c>
      <c r="G8" s="53">
        <v>513235</v>
      </c>
      <c r="H8" s="53">
        <v>264967</v>
      </c>
      <c r="I8" s="53">
        <v>1796977</v>
      </c>
      <c r="J8" s="39">
        <f t="shared" ref="J8:J39" si="0">SUM(E8:I8)</f>
        <v>9383639</v>
      </c>
      <c r="K8" s="40"/>
      <c r="L8" s="41">
        <f t="shared" ref="L8:L39" si="1">E8/D8</f>
        <v>0</v>
      </c>
      <c r="M8" s="54">
        <f>F8/D8</f>
        <v>17684.311688311689</v>
      </c>
      <c r="N8" s="14">
        <f>G8/D8</f>
        <v>1333.077922077922</v>
      </c>
      <c r="O8" s="14">
        <f>H8/D8</f>
        <v>688.22597402597398</v>
      </c>
      <c r="P8" s="14">
        <f t="shared" ref="P8:P39" si="2">I8/D8</f>
        <v>4667.4727272727268</v>
      </c>
      <c r="Q8" s="37">
        <f t="shared" ref="Q8:Q39" si="3">J8/D8</f>
        <v>24373.088311688312</v>
      </c>
      <c r="R8" s="1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</row>
    <row r="9" spans="1:76" x14ac:dyDescent="0.25">
      <c r="A9" s="4" t="s">
        <v>8</v>
      </c>
      <c r="B9" s="27" t="s">
        <v>11</v>
      </c>
      <c r="C9" s="27"/>
      <c r="D9" s="42">
        <v>31</v>
      </c>
      <c r="E9" s="42">
        <v>0</v>
      </c>
      <c r="F9" s="42">
        <v>1196544</v>
      </c>
      <c r="G9" s="42">
        <v>117803</v>
      </c>
      <c r="H9" s="42">
        <v>43700</v>
      </c>
      <c r="I9" s="42">
        <v>61168</v>
      </c>
      <c r="J9" s="43">
        <f t="shared" si="0"/>
        <v>1419215</v>
      </c>
      <c r="K9" s="44"/>
      <c r="L9" s="41">
        <f t="shared" si="1"/>
        <v>0</v>
      </c>
      <c r="M9" s="42">
        <f t="shared" ref="M9:M60" si="4">F9/D9</f>
        <v>38598.193548387098</v>
      </c>
      <c r="N9" s="14">
        <f t="shared" ref="N9:N39" si="5">G9/D9</f>
        <v>3800.0967741935483</v>
      </c>
      <c r="O9" s="14">
        <f t="shared" ref="O9:O60" si="6">H9/D9</f>
        <v>1409.6774193548388</v>
      </c>
      <c r="P9" s="14">
        <f t="shared" si="2"/>
        <v>1973.1612903225807</v>
      </c>
      <c r="Q9" s="20">
        <f t="shared" si="3"/>
        <v>45781.129032258068</v>
      </c>
      <c r="R9" s="1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</row>
    <row r="10" spans="1:76" x14ac:dyDescent="0.25">
      <c r="A10" s="5" t="s">
        <v>9</v>
      </c>
      <c r="B10" s="13" t="s">
        <v>12</v>
      </c>
      <c r="C10" s="13"/>
      <c r="D10" s="47">
        <v>245</v>
      </c>
      <c r="E10" s="16">
        <v>1592934</v>
      </c>
      <c r="F10" s="16">
        <v>4661622</v>
      </c>
      <c r="G10" s="16">
        <v>1204037</v>
      </c>
      <c r="H10" s="16">
        <v>449749</v>
      </c>
      <c r="I10" s="16">
        <v>718812</v>
      </c>
      <c r="J10" s="45">
        <f t="shared" si="0"/>
        <v>8627154</v>
      </c>
      <c r="K10" s="44"/>
      <c r="L10" s="46">
        <f t="shared" si="1"/>
        <v>6501.7714285714283</v>
      </c>
      <c r="M10" s="47">
        <f t="shared" si="4"/>
        <v>19027.028571428571</v>
      </c>
      <c r="N10" s="6">
        <f t="shared" si="5"/>
        <v>4914.436734693878</v>
      </c>
      <c r="O10" s="6">
        <f t="shared" si="6"/>
        <v>1835.7102040816326</v>
      </c>
      <c r="P10" s="6">
        <f t="shared" si="2"/>
        <v>2933.9265306122447</v>
      </c>
      <c r="Q10" s="21">
        <f t="shared" si="3"/>
        <v>35212.873469387756</v>
      </c>
      <c r="R10" s="1"/>
    </row>
    <row r="11" spans="1:76" x14ac:dyDescent="0.25">
      <c r="A11" s="4" t="s">
        <v>9</v>
      </c>
      <c r="B11" s="15" t="s">
        <v>14</v>
      </c>
      <c r="C11" s="15"/>
      <c r="D11" s="28">
        <v>48613</v>
      </c>
      <c r="E11" s="28">
        <v>193215858</v>
      </c>
      <c r="F11" s="28">
        <v>310709258</v>
      </c>
      <c r="G11" s="28">
        <v>24970516</v>
      </c>
      <c r="H11" s="28">
        <v>6479359</v>
      </c>
      <c r="I11" s="28">
        <v>85531528</v>
      </c>
      <c r="J11" s="43">
        <f t="shared" si="0"/>
        <v>620906519</v>
      </c>
      <c r="K11" s="44"/>
      <c r="L11" s="41">
        <f t="shared" si="1"/>
        <v>3974.5717812107873</v>
      </c>
      <c r="M11" s="42">
        <f t="shared" si="4"/>
        <v>6391.4849525846994</v>
      </c>
      <c r="N11" s="2">
        <f t="shared" si="5"/>
        <v>513.65922695575262</v>
      </c>
      <c r="O11" s="2">
        <f t="shared" si="6"/>
        <v>133.28449180260424</v>
      </c>
      <c r="P11" s="2">
        <f t="shared" si="2"/>
        <v>1759.4373521486023</v>
      </c>
      <c r="Q11" s="20">
        <f t="shared" si="3"/>
        <v>12772.437804702446</v>
      </c>
      <c r="R11" s="1"/>
    </row>
    <row r="12" spans="1:76" x14ac:dyDescent="0.25">
      <c r="A12" s="4" t="s">
        <v>8</v>
      </c>
      <c r="B12" s="27" t="s">
        <v>15</v>
      </c>
      <c r="C12" s="27"/>
      <c r="D12" s="42">
        <v>276</v>
      </c>
      <c r="E12" s="42">
        <v>0</v>
      </c>
      <c r="F12" s="42">
        <v>2146711</v>
      </c>
      <c r="G12" s="42">
        <v>4912634</v>
      </c>
      <c r="H12" s="42">
        <v>84986</v>
      </c>
      <c r="I12" s="42">
        <v>584663</v>
      </c>
      <c r="J12" s="43">
        <f t="shared" si="0"/>
        <v>7728994</v>
      </c>
      <c r="K12" s="44"/>
      <c r="L12" s="41">
        <f t="shared" si="1"/>
        <v>0</v>
      </c>
      <c r="M12" s="42">
        <f t="shared" si="4"/>
        <v>7777.938405797101</v>
      </c>
      <c r="N12" s="2">
        <f t="shared" si="5"/>
        <v>17799.398550724636</v>
      </c>
      <c r="O12" s="2">
        <f t="shared" si="6"/>
        <v>307.92028985507244</v>
      </c>
      <c r="P12" s="2">
        <f t="shared" si="2"/>
        <v>2118.3442028985505</v>
      </c>
      <c r="Q12" s="20">
        <f t="shared" si="3"/>
        <v>28003.601449275364</v>
      </c>
      <c r="R12" s="1"/>
    </row>
    <row r="13" spans="1:76" x14ac:dyDescent="0.25">
      <c r="A13" s="5" t="s">
        <v>8</v>
      </c>
      <c r="B13" s="13" t="s">
        <v>16</v>
      </c>
      <c r="C13" s="13"/>
      <c r="D13" s="47">
        <v>1654</v>
      </c>
      <c r="E13" s="47">
        <v>0</v>
      </c>
      <c r="F13" s="47">
        <v>26429311</v>
      </c>
      <c r="G13" s="47">
        <v>14501467</v>
      </c>
      <c r="H13" s="47">
        <v>5047255</v>
      </c>
      <c r="I13" s="47">
        <v>10405611</v>
      </c>
      <c r="J13" s="45">
        <f t="shared" si="0"/>
        <v>56383644</v>
      </c>
      <c r="K13" s="44"/>
      <c r="L13" s="46">
        <f t="shared" si="1"/>
        <v>0</v>
      </c>
      <c r="M13" s="47">
        <f t="shared" si="4"/>
        <v>15979.027206771463</v>
      </c>
      <c r="N13" s="6">
        <f t="shared" si="5"/>
        <v>8767.513301088271</v>
      </c>
      <c r="O13" s="6">
        <f t="shared" si="6"/>
        <v>3051.5447400241837</v>
      </c>
      <c r="P13" s="6">
        <f t="shared" si="2"/>
        <v>6291.1795646916562</v>
      </c>
      <c r="Q13" s="21">
        <f t="shared" si="3"/>
        <v>34089.264812575573</v>
      </c>
      <c r="R13" s="1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</row>
    <row r="14" spans="1:76" x14ac:dyDescent="0.25">
      <c r="A14" s="4" t="s">
        <v>9</v>
      </c>
      <c r="B14" s="15" t="s">
        <v>17</v>
      </c>
      <c r="C14" s="15"/>
      <c r="D14" s="28">
        <v>160</v>
      </c>
      <c r="E14" s="28">
        <v>1290471</v>
      </c>
      <c r="F14" s="28">
        <v>1680033</v>
      </c>
      <c r="G14" s="28">
        <v>295203</v>
      </c>
      <c r="H14" s="28">
        <v>122143</v>
      </c>
      <c r="I14" s="28">
        <v>481885</v>
      </c>
      <c r="J14" s="43">
        <f t="shared" si="0"/>
        <v>3869735</v>
      </c>
      <c r="K14" s="44"/>
      <c r="L14" s="41">
        <f t="shared" si="1"/>
        <v>8065.4437500000004</v>
      </c>
      <c r="M14" s="42">
        <f t="shared" si="4"/>
        <v>10500.206249999999</v>
      </c>
      <c r="N14" s="14">
        <f t="shared" si="5"/>
        <v>1845.01875</v>
      </c>
      <c r="O14" s="14">
        <f t="shared" si="6"/>
        <v>763.39374999999995</v>
      </c>
      <c r="P14" s="14">
        <f t="shared" si="2"/>
        <v>3011.78125</v>
      </c>
      <c r="Q14" s="20">
        <f t="shared" si="3"/>
        <v>24185.84375</v>
      </c>
      <c r="R14" s="1"/>
    </row>
    <row r="15" spans="1:76" x14ac:dyDescent="0.25">
      <c r="A15" s="4" t="s">
        <v>8</v>
      </c>
      <c r="B15" s="27" t="s">
        <v>18</v>
      </c>
      <c r="C15" s="27"/>
      <c r="D15" s="42">
        <v>157</v>
      </c>
      <c r="E15" s="42">
        <v>0</v>
      </c>
      <c r="F15" s="42">
        <v>2588176</v>
      </c>
      <c r="G15" s="42">
        <v>801114</v>
      </c>
      <c r="H15" s="42">
        <v>89392</v>
      </c>
      <c r="I15" s="42">
        <v>968248</v>
      </c>
      <c r="J15" s="43">
        <f t="shared" si="0"/>
        <v>4446930</v>
      </c>
      <c r="K15" s="44"/>
      <c r="L15" s="41">
        <f t="shared" si="1"/>
        <v>0</v>
      </c>
      <c r="M15" s="42">
        <f t="shared" si="4"/>
        <v>16485.197452229299</v>
      </c>
      <c r="N15" s="14">
        <f t="shared" si="5"/>
        <v>5102.6369426751589</v>
      </c>
      <c r="O15" s="14">
        <f t="shared" si="6"/>
        <v>569.37579617834399</v>
      </c>
      <c r="P15" s="14">
        <f t="shared" si="2"/>
        <v>6167.1847133757965</v>
      </c>
      <c r="Q15" s="20">
        <f t="shared" si="3"/>
        <v>28324.394904458597</v>
      </c>
      <c r="R15" s="1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</row>
    <row r="16" spans="1:76" x14ac:dyDescent="0.25">
      <c r="A16" s="5" t="s">
        <v>8</v>
      </c>
      <c r="B16" s="13" t="s">
        <v>64</v>
      </c>
      <c r="C16" s="13"/>
      <c r="D16" s="47">
        <v>254</v>
      </c>
      <c r="E16" s="47">
        <v>0</v>
      </c>
      <c r="F16" s="47">
        <v>2205755</v>
      </c>
      <c r="G16" s="47">
        <v>311340</v>
      </c>
      <c r="H16" s="47">
        <v>180145</v>
      </c>
      <c r="I16" s="47">
        <v>3477210</v>
      </c>
      <c r="J16" s="45">
        <f t="shared" si="0"/>
        <v>6174450</v>
      </c>
      <c r="K16" s="44"/>
      <c r="L16" s="46">
        <f t="shared" si="1"/>
        <v>0</v>
      </c>
      <c r="M16" s="47">
        <f t="shared" si="4"/>
        <v>8684.0748031496059</v>
      </c>
      <c r="N16" s="6">
        <f t="shared" si="5"/>
        <v>1225.748031496063</v>
      </c>
      <c r="O16" s="6">
        <f t="shared" si="6"/>
        <v>709.23228346456688</v>
      </c>
      <c r="P16" s="6">
        <f t="shared" si="2"/>
        <v>13689.803149606299</v>
      </c>
      <c r="Q16" s="21">
        <f t="shared" si="3"/>
        <v>24308.858267716536</v>
      </c>
      <c r="R16" s="1"/>
    </row>
    <row r="17" spans="1:78" x14ac:dyDescent="0.25">
      <c r="A17" s="4" t="s">
        <v>8</v>
      </c>
      <c r="B17" s="15" t="s">
        <v>19</v>
      </c>
      <c r="C17" s="15"/>
      <c r="D17" s="28">
        <v>472</v>
      </c>
      <c r="E17" s="28">
        <v>0</v>
      </c>
      <c r="F17" s="28">
        <v>6712146</v>
      </c>
      <c r="G17" s="28">
        <v>469708</v>
      </c>
      <c r="H17" s="28">
        <v>65409</v>
      </c>
      <c r="I17" s="28">
        <v>1007795</v>
      </c>
      <c r="J17" s="43">
        <f t="shared" si="0"/>
        <v>8255058</v>
      </c>
      <c r="K17" s="44"/>
      <c r="L17" s="41">
        <f t="shared" si="1"/>
        <v>0</v>
      </c>
      <c r="M17" s="42">
        <f t="shared" si="4"/>
        <v>14220.648305084746</v>
      </c>
      <c r="N17" s="14">
        <f t="shared" si="5"/>
        <v>995.14406779661022</v>
      </c>
      <c r="O17" s="14">
        <f t="shared" si="6"/>
        <v>138.57838983050848</v>
      </c>
      <c r="P17" s="14">
        <f t="shared" si="2"/>
        <v>2135.1588983050847</v>
      </c>
      <c r="Q17" s="20">
        <f t="shared" si="3"/>
        <v>17489.52966101695</v>
      </c>
      <c r="R17" s="1"/>
      <c r="S17" s="14"/>
      <c r="T17" s="14"/>
      <c r="U17" s="14"/>
      <c r="V17" s="14"/>
      <c r="W17" s="14"/>
      <c r="X17" s="14"/>
      <c r="Y17" s="14"/>
    </row>
    <row r="18" spans="1:78" x14ac:dyDescent="0.25">
      <c r="A18" s="4" t="s">
        <v>9</v>
      </c>
      <c r="B18" s="27" t="s">
        <v>20</v>
      </c>
      <c r="C18" s="27"/>
      <c r="D18" s="42">
        <v>338</v>
      </c>
      <c r="E18" s="42">
        <v>1720940</v>
      </c>
      <c r="F18" s="42">
        <v>3572058</v>
      </c>
      <c r="G18" s="42">
        <v>39923</v>
      </c>
      <c r="H18" s="42">
        <v>126079</v>
      </c>
      <c r="I18" s="42">
        <v>786700</v>
      </c>
      <c r="J18" s="43">
        <f t="shared" si="0"/>
        <v>6245700</v>
      </c>
      <c r="K18" s="44"/>
      <c r="L18" s="41">
        <f t="shared" si="1"/>
        <v>5091.5384615384619</v>
      </c>
      <c r="M18" s="42">
        <f t="shared" si="4"/>
        <v>10568.218934911243</v>
      </c>
      <c r="N18" s="14">
        <f t="shared" si="5"/>
        <v>118.11538461538461</v>
      </c>
      <c r="O18" s="14">
        <f t="shared" si="6"/>
        <v>373.01479289940829</v>
      </c>
      <c r="P18" s="14">
        <f t="shared" si="2"/>
        <v>2327.5147928994083</v>
      </c>
      <c r="Q18" s="20">
        <f t="shared" si="3"/>
        <v>18478.402366863906</v>
      </c>
      <c r="R18" s="1"/>
      <c r="S18" s="14"/>
      <c r="T18" s="14"/>
      <c r="U18" s="14"/>
      <c r="V18" s="14"/>
    </row>
    <row r="19" spans="1:78" x14ac:dyDescent="0.25">
      <c r="A19" s="5" t="s">
        <v>9</v>
      </c>
      <c r="B19" s="13" t="s">
        <v>21</v>
      </c>
      <c r="C19" s="13"/>
      <c r="D19" s="47">
        <v>624</v>
      </c>
      <c r="E19" s="47">
        <v>769721</v>
      </c>
      <c r="F19" s="47">
        <v>4781275</v>
      </c>
      <c r="G19" s="47">
        <v>901267</v>
      </c>
      <c r="H19" s="47">
        <v>231116</v>
      </c>
      <c r="I19" s="47">
        <v>1601123</v>
      </c>
      <c r="J19" s="45">
        <f t="shared" si="0"/>
        <v>8284502</v>
      </c>
      <c r="K19" s="44"/>
      <c r="L19" s="46">
        <f t="shared" si="1"/>
        <v>1233.5272435897436</v>
      </c>
      <c r="M19" s="47">
        <f t="shared" si="4"/>
        <v>7662.2996794871797</v>
      </c>
      <c r="N19" s="6">
        <f t="shared" si="5"/>
        <v>1444.3381410256411</v>
      </c>
      <c r="O19" s="6">
        <f t="shared" si="6"/>
        <v>370.37820512820514</v>
      </c>
      <c r="P19" s="6">
        <f t="shared" si="2"/>
        <v>2565.9022435897436</v>
      </c>
      <c r="Q19" s="21">
        <f t="shared" si="3"/>
        <v>13276.445512820514</v>
      </c>
      <c r="R19" s="1"/>
    </row>
    <row r="20" spans="1:78" x14ac:dyDescent="0.25">
      <c r="A20" s="4" t="s">
        <v>8</v>
      </c>
      <c r="B20" s="15" t="s">
        <v>22</v>
      </c>
      <c r="C20" s="15"/>
      <c r="D20" s="28">
        <v>895</v>
      </c>
      <c r="E20" s="28">
        <v>0</v>
      </c>
      <c r="F20" s="28">
        <v>9645548</v>
      </c>
      <c r="G20" s="28">
        <v>485432</v>
      </c>
      <c r="H20" s="28">
        <v>323898</v>
      </c>
      <c r="I20" s="28">
        <v>1710385</v>
      </c>
      <c r="J20" s="43">
        <f t="shared" si="0"/>
        <v>12165263</v>
      </c>
      <c r="K20" s="44"/>
      <c r="L20" s="41">
        <f t="shared" si="1"/>
        <v>0</v>
      </c>
      <c r="M20" s="42">
        <f t="shared" si="4"/>
        <v>10777.148603351956</v>
      </c>
      <c r="N20" s="14">
        <f t="shared" si="5"/>
        <v>542.38212290502793</v>
      </c>
      <c r="O20" s="14">
        <f t="shared" si="6"/>
        <v>361.89720670391063</v>
      </c>
      <c r="P20" s="14">
        <f t="shared" si="2"/>
        <v>1911.0446927374301</v>
      </c>
      <c r="Q20" s="20">
        <f t="shared" si="3"/>
        <v>13592.472625698325</v>
      </c>
      <c r="R20" s="1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</row>
    <row r="21" spans="1:78" x14ac:dyDescent="0.25">
      <c r="A21" s="4" t="s">
        <v>9</v>
      </c>
      <c r="B21" s="27" t="s">
        <v>23</v>
      </c>
      <c r="C21" s="27"/>
      <c r="D21" s="42">
        <v>721</v>
      </c>
      <c r="E21" s="42">
        <v>1765571</v>
      </c>
      <c r="F21" s="42">
        <v>5315350</v>
      </c>
      <c r="G21" s="42">
        <v>29648</v>
      </c>
      <c r="H21" s="42">
        <v>91579</v>
      </c>
      <c r="I21" s="42">
        <v>271367</v>
      </c>
      <c r="J21" s="43">
        <f t="shared" si="0"/>
        <v>7473515</v>
      </c>
      <c r="K21" s="44"/>
      <c r="L21" s="41">
        <f t="shared" si="1"/>
        <v>2448.7808599167824</v>
      </c>
      <c r="M21" s="42">
        <f t="shared" si="4"/>
        <v>7372.1914008321774</v>
      </c>
      <c r="N21" s="14">
        <f t="shared" si="5"/>
        <v>41.120665742024968</v>
      </c>
      <c r="O21" s="14">
        <f t="shared" si="6"/>
        <v>127.01664355062414</v>
      </c>
      <c r="P21" s="14">
        <f t="shared" si="2"/>
        <v>376.37586685159499</v>
      </c>
      <c r="Q21" s="20">
        <f t="shared" si="3"/>
        <v>10365.485436893205</v>
      </c>
      <c r="R21" s="1"/>
    </row>
    <row r="22" spans="1:78" x14ac:dyDescent="0.25">
      <c r="A22" s="5" t="s">
        <v>9</v>
      </c>
      <c r="B22" s="13" t="s">
        <v>24</v>
      </c>
      <c r="C22" s="13"/>
      <c r="D22" s="47">
        <v>479</v>
      </c>
      <c r="E22" s="47">
        <v>1200000</v>
      </c>
      <c r="F22" s="47">
        <v>5659898</v>
      </c>
      <c r="G22" s="47">
        <v>776240</v>
      </c>
      <c r="H22" s="47">
        <v>468547</v>
      </c>
      <c r="I22" s="47">
        <v>1555504</v>
      </c>
      <c r="J22" s="45">
        <f t="shared" si="0"/>
        <v>9660189</v>
      </c>
      <c r="K22" s="44"/>
      <c r="L22" s="46">
        <f t="shared" si="1"/>
        <v>2505.2192066805846</v>
      </c>
      <c r="M22" s="47">
        <f t="shared" si="4"/>
        <v>11816.070981210856</v>
      </c>
      <c r="N22" s="6">
        <f t="shared" si="5"/>
        <v>1620.5427974947809</v>
      </c>
      <c r="O22" s="6">
        <f t="shared" si="6"/>
        <v>978.1774530271399</v>
      </c>
      <c r="P22" s="6">
        <f t="shared" si="2"/>
        <v>3247.3987473903967</v>
      </c>
      <c r="Q22" s="21">
        <f t="shared" si="3"/>
        <v>20167.409185803757</v>
      </c>
      <c r="R22" s="1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</row>
    <row r="23" spans="1:78" x14ac:dyDescent="0.25">
      <c r="A23" s="4" t="s">
        <v>9</v>
      </c>
      <c r="B23" s="15" t="s">
        <v>25</v>
      </c>
      <c r="C23" s="15"/>
      <c r="D23" s="28">
        <v>14238</v>
      </c>
      <c r="E23" s="28">
        <v>45299502</v>
      </c>
      <c r="F23" s="28">
        <v>114362323</v>
      </c>
      <c r="G23" s="28">
        <v>14442420</v>
      </c>
      <c r="H23" s="28">
        <v>1071607</v>
      </c>
      <c r="I23" s="28">
        <v>20450296</v>
      </c>
      <c r="J23" s="43">
        <f t="shared" si="0"/>
        <v>195626148</v>
      </c>
      <c r="K23" s="44"/>
      <c r="L23" s="41">
        <f t="shared" si="1"/>
        <v>3181.5916561314793</v>
      </c>
      <c r="M23" s="42">
        <f t="shared" si="4"/>
        <v>8032.1901250175588</v>
      </c>
      <c r="N23" s="2">
        <f t="shared" si="5"/>
        <v>1014.3573535608933</v>
      </c>
      <c r="O23" s="2">
        <f t="shared" si="6"/>
        <v>75.263871330243006</v>
      </c>
      <c r="P23" s="2">
        <f t="shared" si="2"/>
        <v>1436.3180221941284</v>
      </c>
      <c r="Q23" s="20">
        <f t="shared" si="3"/>
        <v>13739.721028234302</v>
      </c>
      <c r="R23" s="1"/>
    </row>
    <row r="24" spans="1:78" x14ac:dyDescent="0.25">
      <c r="A24" s="4" t="s">
        <v>9</v>
      </c>
      <c r="B24" s="27" t="s">
        <v>26</v>
      </c>
      <c r="C24" s="27"/>
      <c r="D24" s="42">
        <v>3814</v>
      </c>
      <c r="E24" s="42">
        <v>1763328</v>
      </c>
      <c r="F24" s="42">
        <v>21179963</v>
      </c>
      <c r="G24" s="42">
        <v>247847</v>
      </c>
      <c r="H24" s="42">
        <v>705547</v>
      </c>
      <c r="I24" s="42">
        <v>2111997</v>
      </c>
      <c r="J24" s="43">
        <f t="shared" si="0"/>
        <v>26008682</v>
      </c>
      <c r="K24" s="44"/>
      <c r="L24" s="41">
        <f t="shared" si="1"/>
        <v>462.3303618248558</v>
      </c>
      <c r="M24" s="42">
        <f t="shared" si="4"/>
        <v>5553.2152595700054</v>
      </c>
      <c r="N24" s="2">
        <f t="shared" si="5"/>
        <v>64.983481908757213</v>
      </c>
      <c r="O24" s="2">
        <f t="shared" si="6"/>
        <v>184.98872574724697</v>
      </c>
      <c r="P24" s="2">
        <f t="shared" si="2"/>
        <v>553.74855794441532</v>
      </c>
      <c r="Q24" s="20">
        <f t="shared" si="3"/>
        <v>6819.2663869952803</v>
      </c>
      <c r="R24" s="1"/>
    </row>
    <row r="25" spans="1:78" x14ac:dyDescent="0.25">
      <c r="A25" s="5" t="s">
        <v>9</v>
      </c>
      <c r="B25" s="13" t="s">
        <v>27</v>
      </c>
      <c r="C25" s="13"/>
      <c r="D25" s="47">
        <v>305</v>
      </c>
      <c r="E25" s="47">
        <v>1709044</v>
      </c>
      <c r="F25" s="47">
        <v>3193472</v>
      </c>
      <c r="G25" s="47">
        <v>0</v>
      </c>
      <c r="H25" s="47">
        <v>57429</v>
      </c>
      <c r="I25" s="47">
        <v>707190</v>
      </c>
      <c r="J25" s="45">
        <f t="shared" si="0"/>
        <v>5667135</v>
      </c>
      <c r="K25" s="44"/>
      <c r="L25" s="46">
        <f t="shared" si="1"/>
        <v>5603.4229508196722</v>
      </c>
      <c r="M25" s="47">
        <f t="shared" si="4"/>
        <v>10470.4</v>
      </c>
      <c r="N25" s="6">
        <f t="shared" si="5"/>
        <v>0</v>
      </c>
      <c r="O25" s="6">
        <f t="shared" si="6"/>
        <v>188.29180327868852</v>
      </c>
      <c r="P25" s="6">
        <f t="shared" si="2"/>
        <v>2318.655737704918</v>
      </c>
      <c r="Q25" s="21">
        <f t="shared" si="3"/>
        <v>18580.77049180328</v>
      </c>
      <c r="R25" s="1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78" x14ac:dyDescent="0.25">
      <c r="A26" s="4" t="s">
        <v>9</v>
      </c>
      <c r="B26" s="15" t="s">
        <v>28</v>
      </c>
      <c r="C26" s="15"/>
      <c r="D26" s="28">
        <v>121</v>
      </c>
      <c r="E26" s="28">
        <v>533709</v>
      </c>
      <c r="F26" s="28">
        <v>1822487</v>
      </c>
      <c r="G26" s="28">
        <v>281016</v>
      </c>
      <c r="H26" s="28">
        <v>46788</v>
      </c>
      <c r="I26" s="28">
        <v>354880</v>
      </c>
      <c r="J26" s="43">
        <f t="shared" si="0"/>
        <v>3038880</v>
      </c>
      <c r="K26" s="44"/>
      <c r="L26" s="41">
        <f t="shared" si="1"/>
        <v>4410.818181818182</v>
      </c>
      <c r="M26" s="42">
        <f t="shared" si="4"/>
        <v>15061.876033057852</v>
      </c>
      <c r="N26" s="2">
        <f t="shared" si="5"/>
        <v>2322.4462809917354</v>
      </c>
      <c r="O26" s="2">
        <f t="shared" si="6"/>
        <v>386.67768595041321</v>
      </c>
      <c r="P26" s="2">
        <f t="shared" si="2"/>
        <v>2932.8925619834713</v>
      </c>
      <c r="Q26" s="20">
        <f t="shared" si="3"/>
        <v>25114.710743801654</v>
      </c>
      <c r="R26" s="1"/>
    </row>
    <row r="27" spans="1:78" x14ac:dyDescent="0.25">
      <c r="A27" s="4" t="s">
        <v>9</v>
      </c>
      <c r="B27" s="27" t="s">
        <v>29</v>
      </c>
      <c r="C27" s="27"/>
      <c r="D27" s="42">
        <v>63</v>
      </c>
      <c r="E27" s="42">
        <v>201849</v>
      </c>
      <c r="F27" s="42">
        <v>1092063</v>
      </c>
      <c r="G27" s="42">
        <v>325528</v>
      </c>
      <c r="H27" s="42">
        <v>149923</v>
      </c>
      <c r="I27" s="42">
        <v>379798</v>
      </c>
      <c r="J27" s="43">
        <f t="shared" si="0"/>
        <v>2149161</v>
      </c>
      <c r="K27" s="44"/>
      <c r="L27" s="41">
        <f t="shared" si="1"/>
        <v>3203.9523809523807</v>
      </c>
      <c r="M27" s="42">
        <f t="shared" si="4"/>
        <v>17334.333333333332</v>
      </c>
      <c r="N27" s="2">
        <f t="shared" si="5"/>
        <v>5167.1111111111113</v>
      </c>
      <c r="O27" s="2">
        <f t="shared" si="6"/>
        <v>2379.7301587301586</v>
      </c>
      <c r="P27" s="2">
        <f t="shared" si="2"/>
        <v>6028.5396825396829</v>
      </c>
      <c r="Q27" s="20">
        <f t="shared" si="3"/>
        <v>34113.666666666664</v>
      </c>
      <c r="R27" s="1"/>
    </row>
    <row r="28" spans="1:78" x14ac:dyDescent="0.25">
      <c r="A28" s="5" t="s">
        <v>8</v>
      </c>
      <c r="B28" s="13" t="s">
        <v>30</v>
      </c>
      <c r="C28" s="13"/>
      <c r="D28" s="47">
        <v>313</v>
      </c>
      <c r="E28" s="47">
        <v>0</v>
      </c>
      <c r="F28" s="47">
        <v>4864537</v>
      </c>
      <c r="G28" s="47">
        <v>581530</v>
      </c>
      <c r="H28" s="47">
        <v>537970</v>
      </c>
      <c r="I28" s="47">
        <v>1238575</v>
      </c>
      <c r="J28" s="45">
        <f t="shared" si="0"/>
        <v>7222612</v>
      </c>
      <c r="K28" s="44"/>
      <c r="L28" s="46">
        <f t="shared" si="1"/>
        <v>0</v>
      </c>
      <c r="M28" s="47">
        <f t="shared" si="4"/>
        <v>15541.651757188498</v>
      </c>
      <c r="N28" s="6">
        <f t="shared" si="5"/>
        <v>1857.9233226837061</v>
      </c>
      <c r="O28" s="6">
        <f t="shared" si="6"/>
        <v>1718.7539936102237</v>
      </c>
      <c r="P28" s="6">
        <f t="shared" si="2"/>
        <v>3957.1086261980831</v>
      </c>
      <c r="Q28" s="21">
        <f t="shared" si="3"/>
        <v>23075.437699680511</v>
      </c>
      <c r="R28" s="1"/>
    </row>
    <row r="29" spans="1:78" x14ac:dyDescent="0.25">
      <c r="A29" s="4" t="s">
        <v>9</v>
      </c>
      <c r="B29" s="15" t="s">
        <v>31</v>
      </c>
      <c r="C29" s="15"/>
      <c r="D29" s="28">
        <v>4983</v>
      </c>
      <c r="E29" s="28">
        <v>25360200</v>
      </c>
      <c r="F29" s="28">
        <v>37363705</v>
      </c>
      <c r="G29" s="28">
        <v>367952</v>
      </c>
      <c r="H29" s="28">
        <v>579526</v>
      </c>
      <c r="I29" s="28">
        <v>7877135</v>
      </c>
      <c r="J29" s="43">
        <f t="shared" si="0"/>
        <v>71548518</v>
      </c>
      <c r="K29" s="44"/>
      <c r="L29" s="41">
        <f t="shared" si="1"/>
        <v>5089.3437688139675</v>
      </c>
      <c r="M29" s="42">
        <f t="shared" si="4"/>
        <v>7498.2349989965887</v>
      </c>
      <c r="N29" s="14">
        <f t="shared" si="5"/>
        <v>73.841460967288782</v>
      </c>
      <c r="O29" s="14">
        <f t="shared" si="6"/>
        <v>116.30062211519166</v>
      </c>
      <c r="P29" s="14">
        <f t="shared" si="2"/>
        <v>1580.8017258679511</v>
      </c>
      <c r="Q29" s="20">
        <f t="shared" si="3"/>
        <v>14358.522576760988</v>
      </c>
      <c r="R29" s="1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</row>
    <row r="30" spans="1:78" x14ac:dyDescent="0.25">
      <c r="A30" s="4" t="s">
        <v>9</v>
      </c>
      <c r="B30" s="27" t="s">
        <v>32</v>
      </c>
      <c r="C30" s="27"/>
      <c r="D30" s="42">
        <v>85</v>
      </c>
      <c r="E30" s="42">
        <v>342461</v>
      </c>
      <c r="F30" s="42">
        <v>1352248</v>
      </c>
      <c r="G30" s="42">
        <v>332366</v>
      </c>
      <c r="H30" s="42">
        <v>116784</v>
      </c>
      <c r="I30" s="42">
        <v>394020</v>
      </c>
      <c r="J30" s="43">
        <f t="shared" si="0"/>
        <v>2537879</v>
      </c>
      <c r="K30" s="44"/>
      <c r="L30" s="41">
        <f t="shared" si="1"/>
        <v>4028.9529411764706</v>
      </c>
      <c r="M30" s="42">
        <f t="shared" si="4"/>
        <v>15908.8</v>
      </c>
      <c r="N30" s="14">
        <f t="shared" si="5"/>
        <v>3910.1882352941175</v>
      </c>
      <c r="O30" s="14">
        <f t="shared" si="6"/>
        <v>1373.9294117647059</v>
      </c>
      <c r="P30" s="14">
        <f t="shared" si="2"/>
        <v>4635.5294117647063</v>
      </c>
      <c r="Q30" s="20">
        <f t="shared" si="3"/>
        <v>29857.4</v>
      </c>
      <c r="R30" s="1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</row>
    <row r="31" spans="1:78" x14ac:dyDescent="0.25">
      <c r="A31" s="5" t="s">
        <v>8</v>
      </c>
      <c r="B31" s="13" t="s">
        <v>33</v>
      </c>
      <c r="C31" s="13"/>
      <c r="D31" s="47">
        <v>306</v>
      </c>
      <c r="E31" s="47">
        <v>0</v>
      </c>
      <c r="F31" s="47">
        <v>3248140</v>
      </c>
      <c r="G31" s="47">
        <v>2358344</v>
      </c>
      <c r="H31" s="47">
        <v>275741</v>
      </c>
      <c r="I31" s="47">
        <v>2498128</v>
      </c>
      <c r="J31" s="45">
        <f t="shared" si="0"/>
        <v>8380353</v>
      </c>
      <c r="K31" s="44"/>
      <c r="L31" s="46">
        <f t="shared" si="1"/>
        <v>0</v>
      </c>
      <c r="M31" s="47">
        <f t="shared" si="4"/>
        <v>10614.83660130719</v>
      </c>
      <c r="N31" s="6">
        <f t="shared" si="5"/>
        <v>7707.0065359477121</v>
      </c>
      <c r="O31" s="6">
        <f t="shared" si="6"/>
        <v>901.11437908496737</v>
      </c>
      <c r="P31" s="6">
        <f t="shared" si="2"/>
        <v>8163.8169934640518</v>
      </c>
      <c r="Q31" s="21">
        <f t="shared" si="3"/>
        <v>27386.774509803923</v>
      </c>
      <c r="R31" s="1"/>
    </row>
    <row r="32" spans="1:78" x14ac:dyDescent="0.25">
      <c r="A32" s="4" t="s">
        <v>9</v>
      </c>
      <c r="B32" s="15" t="s">
        <v>34</v>
      </c>
      <c r="C32" s="15"/>
      <c r="D32" s="28">
        <v>9025</v>
      </c>
      <c r="E32" s="28">
        <v>42588135</v>
      </c>
      <c r="F32" s="28">
        <v>69386710</v>
      </c>
      <c r="G32" s="28">
        <v>593496</v>
      </c>
      <c r="H32" s="28">
        <v>1114974</v>
      </c>
      <c r="I32" s="28">
        <v>13862051</v>
      </c>
      <c r="J32" s="43">
        <f t="shared" si="0"/>
        <v>127545366</v>
      </c>
      <c r="K32" s="44"/>
      <c r="L32" s="41">
        <f t="shared" si="1"/>
        <v>4718.9069252077561</v>
      </c>
      <c r="M32" s="42">
        <f t="shared" si="4"/>
        <v>7688.2781163434902</v>
      </c>
      <c r="N32" s="14">
        <f t="shared" si="5"/>
        <v>65.761329639889198</v>
      </c>
      <c r="O32" s="14">
        <f t="shared" si="6"/>
        <v>123.54282548476455</v>
      </c>
      <c r="P32" s="14">
        <f t="shared" si="2"/>
        <v>1535.9613296398893</v>
      </c>
      <c r="Q32" s="20">
        <f t="shared" si="3"/>
        <v>14132.45052631579</v>
      </c>
      <c r="R32" s="1"/>
    </row>
    <row r="33" spans="1:74" x14ac:dyDescent="0.25">
      <c r="A33" s="4" t="s">
        <v>9</v>
      </c>
      <c r="B33" s="27" t="s">
        <v>35</v>
      </c>
      <c r="C33" s="27"/>
      <c r="D33" s="42">
        <v>2151</v>
      </c>
      <c r="E33" s="42">
        <v>9411001</v>
      </c>
      <c r="F33" s="42">
        <v>17104695</v>
      </c>
      <c r="G33" s="42">
        <v>169715</v>
      </c>
      <c r="H33" s="42">
        <v>192904</v>
      </c>
      <c r="I33" s="42">
        <v>3063736</v>
      </c>
      <c r="J33" s="43">
        <f t="shared" si="0"/>
        <v>29942051</v>
      </c>
      <c r="K33" s="44"/>
      <c r="L33" s="41">
        <f t="shared" si="1"/>
        <v>4375.1748024174804</v>
      </c>
      <c r="M33" s="42">
        <f t="shared" si="4"/>
        <v>7951.9735006973497</v>
      </c>
      <c r="N33" s="14">
        <f t="shared" si="5"/>
        <v>78.900511390051136</v>
      </c>
      <c r="O33" s="14">
        <f t="shared" si="6"/>
        <v>89.68107856810785</v>
      </c>
      <c r="P33" s="14">
        <f t="shared" si="2"/>
        <v>1424.3310088331009</v>
      </c>
      <c r="Q33" s="20">
        <f t="shared" si="3"/>
        <v>13920.06090190609</v>
      </c>
      <c r="R33" s="1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</row>
    <row r="34" spans="1:74" x14ac:dyDescent="0.25">
      <c r="A34" s="5" t="s">
        <v>9</v>
      </c>
      <c r="B34" s="13" t="s">
        <v>36</v>
      </c>
      <c r="C34" s="13"/>
      <c r="D34" s="47">
        <v>137</v>
      </c>
      <c r="E34" s="47">
        <v>393440</v>
      </c>
      <c r="F34" s="47">
        <v>2130136</v>
      </c>
      <c r="G34" s="47">
        <v>849689</v>
      </c>
      <c r="H34" s="47">
        <v>78671</v>
      </c>
      <c r="I34" s="47">
        <v>606149</v>
      </c>
      <c r="J34" s="45">
        <f t="shared" si="0"/>
        <v>4058085</v>
      </c>
      <c r="K34" s="44"/>
      <c r="L34" s="46">
        <f t="shared" si="1"/>
        <v>2871.824817518248</v>
      </c>
      <c r="M34" s="47">
        <f t="shared" si="4"/>
        <v>15548.43795620438</v>
      </c>
      <c r="N34" s="6">
        <f t="shared" si="5"/>
        <v>6202.1094890510949</v>
      </c>
      <c r="O34" s="6">
        <f t="shared" si="6"/>
        <v>574.2408759124088</v>
      </c>
      <c r="P34" s="6">
        <f t="shared" si="2"/>
        <v>4424.445255474453</v>
      </c>
      <c r="Q34" s="21">
        <f t="shared" si="3"/>
        <v>29621.058394160584</v>
      </c>
      <c r="R34" s="1"/>
    </row>
    <row r="35" spans="1:74" x14ac:dyDescent="0.25">
      <c r="A35" s="4" t="s">
        <v>9</v>
      </c>
      <c r="B35" s="15" t="s">
        <v>37</v>
      </c>
      <c r="C35" s="15"/>
      <c r="D35" s="28">
        <v>2543</v>
      </c>
      <c r="E35" s="28">
        <v>10275350</v>
      </c>
      <c r="F35" s="28">
        <v>24571799</v>
      </c>
      <c r="G35" s="28">
        <v>2119955</v>
      </c>
      <c r="H35" s="28">
        <v>1261772</v>
      </c>
      <c r="I35" s="28">
        <v>3519094</v>
      </c>
      <c r="J35" s="43">
        <f t="shared" si="0"/>
        <v>41747970</v>
      </c>
      <c r="K35" s="44"/>
      <c r="L35" s="41">
        <f t="shared" si="1"/>
        <v>4040.6409752261111</v>
      </c>
      <c r="M35" s="42">
        <f t="shared" si="4"/>
        <v>9662.5241840346043</v>
      </c>
      <c r="N35" s="14">
        <f t="shared" si="5"/>
        <v>833.64333464412107</v>
      </c>
      <c r="O35" s="14">
        <f t="shared" si="6"/>
        <v>496.17459693275657</v>
      </c>
      <c r="P35" s="14">
        <f t="shared" si="2"/>
        <v>1383.8356272119545</v>
      </c>
      <c r="Q35" s="20">
        <f t="shared" si="3"/>
        <v>16416.818718049548</v>
      </c>
      <c r="R35" s="1"/>
    </row>
    <row r="36" spans="1:74" x14ac:dyDescent="0.25">
      <c r="A36" s="4" t="s">
        <v>8</v>
      </c>
      <c r="B36" s="27" t="s">
        <v>38</v>
      </c>
      <c r="C36" s="27"/>
      <c r="D36" s="42">
        <v>349</v>
      </c>
      <c r="E36" s="42">
        <v>0</v>
      </c>
      <c r="F36" s="42">
        <v>6369260</v>
      </c>
      <c r="G36" s="42">
        <v>1714478</v>
      </c>
      <c r="H36" s="42">
        <v>612592</v>
      </c>
      <c r="I36" s="42">
        <v>2374468</v>
      </c>
      <c r="J36" s="43">
        <f t="shared" si="0"/>
        <v>11070798</v>
      </c>
      <c r="K36" s="44"/>
      <c r="L36" s="41">
        <f t="shared" si="1"/>
        <v>0</v>
      </c>
      <c r="M36" s="42">
        <f t="shared" si="4"/>
        <v>18250.028653295129</v>
      </c>
      <c r="N36" s="2">
        <f t="shared" si="5"/>
        <v>4912.5444126074499</v>
      </c>
      <c r="O36" s="2">
        <f t="shared" si="6"/>
        <v>1755.2779369627508</v>
      </c>
      <c r="P36" s="2">
        <f t="shared" si="2"/>
        <v>6803.6332378223497</v>
      </c>
      <c r="Q36" s="20">
        <f t="shared" si="3"/>
        <v>31721.484240687678</v>
      </c>
      <c r="R36" s="1"/>
      <c r="S36" s="14"/>
      <c r="T36" s="14"/>
      <c r="U36" s="14"/>
      <c r="V36" s="14"/>
      <c r="W36" s="14"/>
      <c r="X36" s="14"/>
      <c r="Y36" s="14"/>
    </row>
    <row r="37" spans="1:74" x14ac:dyDescent="0.25">
      <c r="A37" s="5" t="s">
        <v>9</v>
      </c>
      <c r="B37" s="13" t="s">
        <v>39</v>
      </c>
      <c r="C37" s="13"/>
      <c r="D37" s="47">
        <v>327</v>
      </c>
      <c r="E37" s="47">
        <v>1028797</v>
      </c>
      <c r="F37" s="47">
        <v>8712793</v>
      </c>
      <c r="G37" s="47">
        <v>2521181</v>
      </c>
      <c r="H37" s="47">
        <v>936965</v>
      </c>
      <c r="I37" s="47">
        <v>2314203</v>
      </c>
      <c r="J37" s="45">
        <f t="shared" si="0"/>
        <v>15513939</v>
      </c>
      <c r="K37" s="44"/>
      <c r="L37" s="46">
        <f t="shared" si="1"/>
        <v>3146.1681957186543</v>
      </c>
      <c r="M37" s="47">
        <f t="shared" si="4"/>
        <v>26644.626911314987</v>
      </c>
      <c r="N37" s="6">
        <f t="shared" si="5"/>
        <v>7710.0336391437313</v>
      </c>
      <c r="O37" s="6">
        <f t="shared" si="6"/>
        <v>2865.336391437309</v>
      </c>
      <c r="P37" s="6">
        <f t="shared" si="2"/>
        <v>7077.0733944954127</v>
      </c>
      <c r="Q37" s="21">
        <f t="shared" si="3"/>
        <v>47443.238532110088</v>
      </c>
      <c r="R37" s="1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</row>
    <row r="38" spans="1:74" x14ac:dyDescent="0.25">
      <c r="A38" s="4" t="s">
        <v>8</v>
      </c>
      <c r="B38" s="15" t="s">
        <v>40</v>
      </c>
      <c r="C38" s="15"/>
      <c r="D38" s="28">
        <v>3995</v>
      </c>
      <c r="E38" s="28">
        <v>0</v>
      </c>
      <c r="F38" s="28">
        <v>55981680</v>
      </c>
      <c r="G38" s="28">
        <v>20910466</v>
      </c>
      <c r="H38" s="28">
        <v>2667850</v>
      </c>
      <c r="I38" s="28">
        <v>15993253</v>
      </c>
      <c r="J38" s="43">
        <f t="shared" si="0"/>
        <v>95553249</v>
      </c>
      <c r="K38" s="44"/>
      <c r="L38" s="41">
        <f t="shared" si="1"/>
        <v>0</v>
      </c>
      <c r="M38" s="42">
        <f t="shared" si="4"/>
        <v>14012.936170212766</v>
      </c>
      <c r="N38" s="2">
        <f t="shared" si="5"/>
        <v>5234.1591989987483</v>
      </c>
      <c r="O38" s="2">
        <f t="shared" si="6"/>
        <v>667.7972465581978</v>
      </c>
      <c r="P38" s="2">
        <f t="shared" si="2"/>
        <v>4003.3173967459325</v>
      </c>
      <c r="Q38" s="20">
        <f t="shared" si="3"/>
        <v>23918.210012515643</v>
      </c>
      <c r="R38" s="1"/>
    </row>
    <row r="39" spans="1:74" x14ac:dyDescent="0.25">
      <c r="A39" s="4" t="s">
        <v>8</v>
      </c>
      <c r="B39" s="27" t="s">
        <v>41</v>
      </c>
      <c r="C39" s="27"/>
      <c r="D39" s="42">
        <v>1964</v>
      </c>
      <c r="E39" s="42">
        <v>0</v>
      </c>
      <c r="F39" s="42">
        <v>28134667</v>
      </c>
      <c r="G39" s="42">
        <v>15590481</v>
      </c>
      <c r="H39" s="42">
        <v>1664533</v>
      </c>
      <c r="I39" s="42">
        <v>11119159</v>
      </c>
      <c r="J39" s="43">
        <f t="shared" si="0"/>
        <v>56508840</v>
      </c>
      <c r="K39" s="44"/>
      <c r="L39" s="41">
        <f t="shared" si="1"/>
        <v>0</v>
      </c>
      <c r="M39" s="42">
        <f t="shared" si="4"/>
        <v>14325.186863543788</v>
      </c>
      <c r="N39" s="14">
        <f t="shared" si="5"/>
        <v>7938.1267820773928</v>
      </c>
      <c r="O39" s="14">
        <f t="shared" si="6"/>
        <v>847.52189409368634</v>
      </c>
      <c r="P39" s="14">
        <f t="shared" si="2"/>
        <v>5661.4862525458248</v>
      </c>
      <c r="Q39" s="20">
        <f t="shared" si="3"/>
        <v>28772.321792260693</v>
      </c>
      <c r="R39" s="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</row>
    <row r="40" spans="1:74" x14ac:dyDescent="0.25">
      <c r="A40" s="5" t="s">
        <v>9</v>
      </c>
      <c r="B40" s="13" t="s">
        <v>42</v>
      </c>
      <c r="C40" s="13"/>
      <c r="D40" s="47">
        <v>16965</v>
      </c>
      <c r="E40" s="47">
        <v>48078905</v>
      </c>
      <c r="F40" s="47">
        <v>133428978</v>
      </c>
      <c r="G40" s="47">
        <v>223583</v>
      </c>
      <c r="H40" s="47">
        <v>2126720</v>
      </c>
      <c r="I40" s="47">
        <v>26262279</v>
      </c>
      <c r="J40" s="45">
        <f t="shared" ref="J40:J61" si="7">SUM(E40:I40)</f>
        <v>210120465</v>
      </c>
      <c r="K40" s="44"/>
      <c r="L40" s="46">
        <f t="shared" ref="L40:L61" si="8">E40/D40</f>
        <v>2834.0055997642203</v>
      </c>
      <c r="M40" s="47">
        <f t="shared" si="4"/>
        <v>7864.955968169761</v>
      </c>
      <c r="N40" s="6">
        <f t="shared" ref="N40:N60" si="9">G40/D40</f>
        <v>13.179074565281462</v>
      </c>
      <c r="O40" s="6">
        <f t="shared" si="6"/>
        <v>125.35926908340701</v>
      </c>
      <c r="P40" s="6">
        <f t="shared" ref="P40:P61" si="10">I40/D40</f>
        <v>1548.0270557029178</v>
      </c>
      <c r="Q40" s="21">
        <f t="shared" ref="Q40:Q61" si="11">J40/D40</f>
        <v>12385.526967285588</v>
      </c>
      <c r="R40" s="1"/>
    </row>
    <row r="41" spans="1:74" x14ac:dyDescent="0.25">
      <c r="A41" s="4" t="s">
        <v>9</v>
      </c>
      <c r="B41" s="15" t="s">
        <v>43</v>
      </c>
      <c r="C41" s="15"/>
      <c r="D41" s="28">
        <v>1063</v>
      </c>
      <c r="E41" s="28">
        <v>88314</v>
      </c>
      <c r="F41" s="28">
        <v>7239018</v>
      </c>
      <c r="G41" s="28">
        <v>11106</v>
      </c>
      <c r="H41" s="28">
        <v>96727</v>
      </c>
      <c r="I41" s="28">
        <v>692562</v>
      </c>
      <c r="J41" s="43">
        <f t="shared" si="7"/>
        <v>8127727</v>
      </c>
      <c r="K41" s="44"/>
      <c r="L41" s="41">
        <f t="shared" si="8"/>
        <v>83.079962370649113</v>
      </c>
      <c r="M41" s="42">
        <f t="shared" si="4"/>
        <v>6809.9887111947319</v>
      </c>
      <c r="N41" s="2">
        <f t="shared" si="9"/>
        <v>10.447789275634996</v>
      </c>
      <c r="O41" s="2">
        <f t="shared" si="6"/>
        <v>90.994355597365939</v>
      </c>
      <c r="P41" s="2">
        <f t="shared" si="10"/>
        <v>651.51646284101594</v>
      </c>
      <c r="Q41" s="20">
        <f t="shared" si="11"/>
        <v>7646.0272812793983</v>
      </c>
      <c r="R41" s="1"/>
    </row>
    <row r="42" spans="1:74" x14ac:dyDescent="0.25">
      <c r="A42" s="7" t="s">
        <v>9</v>
      </c>
      <c r="B42" s="17" t="s">
        <v>44</v>
      </c>
      <c r="C42" s="17"/>
      <c r="D42" s="42">
        <v>680</v>
      </c>
      <c r="E42" s="42">
        <v>1805036</v>
      </c>
      <c r="F42" s="42">
        <v>7687434</v>
      </c>
      <c r="G42" s="42">
        <v>75470</v>
      </c>
      <c r="H42" s="42">
        <v>338679</v>
      </c>
      <c r="I42" s="42">
        <v>1975538</v>
      </c>
      <c r="J42" s="43">
        <f t="shared" si="7"/>
        <v>11882157</v>
      </c>
      <c r="K42" s="44"/>
      <c r="L42" s="41">
        <f t="shared" si="8"/>
        <v>2654.464705882353</v>
      </c>
      <c r="M42" s="42">
        <f t="shared" si="4"/>
        <v>11305.05</v>
      </c>
      <c r="N42" s="14">
        <f t="shared" si="9"/>
        <v>110.98529411764706</v>
      </c>
      <c r="O42" s="14">
        <f t="shared" si="6"/>
        <v>498.05735294117648</v>
      </c>
      <c r="P42" s="14">
        <f t="shared" si="10"/>
        <v>2905.2029411764706</v>
      </c>
      <c r="Q42" s="20">
        <f t="shared" si="11"/>
        <v>17473.760294117648</v>
      </c>
      <c r="R42" s="1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</row>
    <row r="43" spans="1:74" x14ac:dyDescent="0.25">
      <c r="A43" s="8" t="s">
        <v>9</v>
      </c>
      <c r="B43" s="12" t="s">
        <v>45</v>
      </c>
      <c r="C43" s="12"/>
      <c r="D43" s="47">
        <v>1612</v>
      </c>
      <c r="E43" s="47">
        <v>37591411</v>
      </c>
      <c r="F43" s="47">
        <v>13811143</v>
      </c>
      <c r="G43" s="47">
        <v>6392098</v>
      </c>
      <c r="H43" s="47">
        <v>1696088</v>
      </c>
      <c r="I43" s="47">
        <v>4957653</v>
      </c>
      <c r="J43" s="45">
        <f t="shared" si="7"/>
        <v>64448393</v>
      </c>
      <c r="K43" s="44"/>
      <c r="L43" s="46">
        <f t="shared" si="8"/>
        <v>23319.733870967742</v>
      </c>
      <c r="M43" s="47">
        <f t="shared" si="4"/>
        <v>8567.7065756823813</v>
      </c>
      <c r="N43" s="6">
        <f t="shared" si="9"/>
        <v>3965.321339950372</v>
      </c>
      <c r="O43" s="6">
        <f t="shared" si="6"/>
        <v>1052.1637717121589</v>
      </c>
      <c r="P43" s="6">
        <f t="shared" si="10"/>
        <v>3075.4671215880894</v>
      </c>
      <c r="Q43" s="21">
        <f t="shared" si="11"/>
        <v>39980.392679900746</v>
      </c>
      <c r="R43" s="1"/>
    </row>
    <row r="44" spans="1:74" x14ac:dyDescent="0.25">
      <c r="A44" s="7" t="s">
        <v>9</v>
      </c>
      <c r="B44" s="11" t="s">
        <v>46</v>
      </c>
      <c r="C44" s="11"/>
      <c r="D44" s="28">
        <v>1776</v>
      </c>
      <c r="E44" s="28">
        <v>4000000</v>
      </c>
      <c r="F44" s="28">
        <v>28883813</v>
      </c>
      <c r="G44" s="28">
        <v>7885072</v>
      </c>
      <c r="H44" s="28">
        <v>4621214</v>
      </c>
      <c r="I44" s="28">
        <v>9602707</v>
      </c>
      <c r="J44" s="43">
        <f t="shared" si="7"/>
        <v>54992806</v>
      </c>
      <c r="K44" s="44"/>
      <c r="L44" s="41">
        <f t="shared" si="8"/>
        <v>2252.2522522522522</v>
      </c>
      <c r="M44" s="42">
        <f t="shared" si="4"/>
        <v>16263.408220720721</v>
      </c>
      <c r="N44" s="2">
        <f t="shared" si="9"/>
        <v>4439.7927927927931</v>
      </c>
      <c r="O44" s="2">
        <f t="shared" si="6"/>
        <v>2602.0349099099099</v>
      </c>
      <c r="P44" s="2">
        <f t="shared" si="10"/>
        <v>5406.9296171171172</v>
      </c>
      <c r="Q44" s="20">
        <f t="shared" si="11"/>
        <v>30964.417792792792</v>
      </c>
      <c r="R44" s="1"/>
    </row>
    <row r="45" spans="1:74" x14ac:dyDescent="0.25">
      <c r="A45" s="7" t="s">
        <v>9</v>
      </c>
      <c r="B45" s="11" t="s">
        <v>47</v>
      </c>
      <c r="C45" s="11"/>
      <c r="D45" s="42">
        <v>12</v>
      </c>
      <c r="E45" s="42">
        <v>51915</v>
      </c>
      <c r="F45" s="42">
        <v>428079</v>
      </c>
      <c r="G45" s="42">
        <v>10023</v>
      </c>
      <c r="H45" s="42">
        <v>50330</v>
      </c>
      <c r="I45" s="42">
        <v>70994</v>
      </c>
      <c r="J45" s="43">
        <f t="shared" si="7"/>
        <v>611341</v>
      </c>
      <c r="K45" s="44"/>
      <c r="L45" s="41">
        <f t="shared" si="8"/>
        <v>4326.25</v>
      </c>
      <c r="M45" s="42">
        <f t="shared" si="4"/>
        <v>35673.25</v>
      </c>
      <c r="N45" s="14">
        <f t="shared" si="9"/>
        <v>835.25</v>
      </c>
      <c r="O45" s="14">
        <f t="shared" si="6"/>
        <v>4194.166666666667</v>
      </c>
      <c r="P45" s="14">
        <f t="shared" si="10"/>
        <v>5916.166666666667</v>
      </c>
      <c r="Q45" s="20">
        <f t="shared" si="11"/>
        <v>50945.083333333336</v>
      </c>
      <c r="R45" s="1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</row>
    <row r="46" spans="1:74" x14ac:dyDescent="0.25">
      <c r="A46" s="8" t="s">
        <v>9</v>
      </c>
      <c r="B46" s="12" t="s">
        <v>48</v>
      </c>
      <c r="C46" s="12"/>
      <c r="D46" s="47">
        <v>486</v>
      </c>
      <c r="E46" s="47">
        <v>1800000</v>
      </c>
      <c r="F46" s="47">
        <v>5603667</v>
      </c>
      <c r="G46" s="47">
        <v>16550</v>
      </c>
      <c r="H46" s="47">
        <v>158645</v>
      </c>
      <c r="I46" s="47">
        <v>574446</v>
      </c>
      <c r="J46" s="45">
        <f t="shared" si="7"/>
        <v>8153308</v>
      </c>
      <c r="K46" s="44"/>
      <c r="L46" s="46">
        <f t="shared" si="8"/>
        <v>3703.7037037037039</v>
      </c>
      <c r="M46" s="47">
        <f t="shared" si="4"/>
        <v>11530.179012345679</v>
      </c>
      <c r="N46" s="6">
        <f t="shared" si="9"/>
        <v>34.053497942386834</v>
      </c>
      <c r="O46" s="6">
        <f t="shared" si="6"/>
        <v>326.43004115226336</v>
      </c>
      <c r="P46" s="6">
        <f t="shared" si="10"/>
        <v>1181.9876543209878</v>
      </c>
      <c r="Q46" s="21">
        <f t="shared" si="11"/>
        <v>16776.353909465022</v>
      </c>
      <c r="R46" s="1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</row>
    <row r="47" spans="1:74" x14ac:dyDescent="0.25">
      <c r="A47" s="7" t="s">
        <v>8</v>
      </c>
      <c r="B47" s="11" t="s">
        <v>49</v>
      </c>
      <c r="C47" s="11"/>
      <c r="D47" s="28">
        <v>87</v>
      </c>
      <c r="E47" s="28">
        <v>0</v>
      </c>
      <c r="F47" s="28">
        <v>1328716</v>
      </c>
      <c r="G47" s="28">
        <v>881288</v>
      </c>
      <c r="H47" s="28">
        <v>262628</v>
      </c>
      <c r="I47" s="28">
        <v>517411</v>
      </c>
      <c r="J47" s="43">
        <f t="shared" si="7"/>
        <v>2990043</v>
      </c>
      <c r="K47" s="44"/>
      <c r="L47" s="41">
        <f t="shared" si="8"/>
        <v>0</v>
      </c>
      <c r="M47" s="42">
        <f t="shared" si="4"/>
        <v>15272.597701149425</v>
      </c>
      <c r="N47" s="2">
        <f t="shared" si="9"/>
        <v>10129.747126436781</v>
      </c>
      <c r="O47" s="2">
        <f t="shared" si="6"/>
        <v>3018.7126436781609</v>
      </c>
      <c r="P47" s="2">
        <f t="shared" si="10"/>
        <v>5947.2528735632186</v>
      </c>
      <c r="Q47" s="20">
        <f t="shared" si="11"/>
        <v>34368.310344827587</v>
      </c>
      <c r="R47" s="1"/>
    </row>
    <row r="48" spans="1:74" x14ac:dyDescent="0.25">
      <c r="A48" s="7" t="s">
        <v>9</v>
      </c>
      <c r="B48" s="11" t="s">
        <v>66</v>
      </c>
      <c r="C48" s="11"/>
      <c r="D48" s="42">
        <v>177</v>
      </c>
      <c r="E48" s="42">
        <v>34867</v>
      </c>
      <c r="F48" s="42">
        <v>3235743</v>
      </c>
      <c r="G48" s="42">
        <v>0</v>
      </c>
      <c r="H48" s="42">
        <v>170929</v>
      </c>
      <c r="I48" s="42">
        <v>1053462</v>
      </c>
      <c r="J48" s="43">
        <f t="shared" si="7"/>
        <v>4495001</v>
      </c>
      <c r="K48" s="44"/>
      <c r="L48" s="41">
        <f t="shared" si="8"/>
        <v>196.98870056497177</v>
      </c>
      <c r="M48" s="42">
        <f t="shared" si="4"/>
        <v>18281.033898305086</v>
      </c>
      <c r="N48" s="2">
        <f t="shared" si="9"/>
        <v>0</v>
      </c>
      <c r="O48" s="2">
        <f t="shared" si="6"/>
        <v>965.70056497175142</v>
      </c>
      <c r="P48" s="2">
        <f t="shared" si="10"/>
        <v>5951.7627118644068</v>
      </c>
      <c r="Q48" s="20">
        <f t="shared" si="11"/>
        <v>25395.485875706214</v>
      </c>
      <c r="R48" s="1"/>
    </row>
    <row r="49" spans="1:69" x14ac:dyDescent="0.25">
      <c r="A49" s="8" t="s">
        <v>9</v>
      </c>
      <c r="B49" s="12" t="s">
        <v>50</v>
      </c>
      <c r="C49" s="12"/>
      <c r="D49" s="47">
        <v>1299</v>
      </c>
      <c r="E49" s="47">
        <v>5138459</v>
      </c>
      <c r="F49" s="47">
        <v>11207721</v>
      </c>
      <c r="G49" s="47">
        <v>612382</v>
      </c>
      <c r="H49" s="47">
        <v>104900</v>
      </c>
      <c r="I49" s="47">
        <v>2865142</v>
      </c>
      <c r="J49" s="45">
        <f t="shared" si="7"/>
        <v>19928604</v>
      </c>
      <c r="K49" s="44"/>
      <c r="L49" s="46">
        <f t="shared" si="8"/>
        <v>3955.7036181678213</v>
      </c>
      <c r="M49" s="47">
        <f t="shared" si="4"/>
        <v>8627.9607390300225</v>
      </c>
      <c r="N49" s="6">
        <f t="shared" si="9"/>
        <v>471.42571208622019</v>
      </c>
      <c r="O49" s="6">
        <f t="shared" si="6"/>
        <v>80.754426481909164</v>
      </c>
      <c r="P49" s="6">
        <f t="shared" si="10"/>
        <v>2205.6520400307927</v>
      </c>
      <c r="Q49" s="21">
        <f t="shared" si="11"/>
        <v>15341.496535796767</v>
      </c>
      <c r="R49" s="1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</row>
    <row r="50" spans="1:69" x14ac:dyDescent="0.25">
      <c r="A50" s="7" t="s">
        <v>9</v>
      </c>
      <c r="B50" s="11" t="s">
        <v>51</v>
      </c>
      <c r="C50" s="11"/>
      <c r="D50" s="28">
        <v>78</v>
      </c>
      <c r="E50" s="28">
        <v>1251780</v>
      </c>
      <c r="F50" s="28">
        <v>584195</v>
      </c>
      <c r="G50" s="28">
        <v>0</v>
      </c>
      <c r="H50" s="28">
        <v>34627</v>
      </c>
      <c r="I50" s="28">
        <v>253561</v>
      </c>
      <c r="J50" s="43">
        <f t="shared" si="7"/>
        <v>2124163</v>
      </c>
      <c r="K50" s="44"/>
      <c r="L50" s="41">
        <f t="shared" si="8"/>
        <v>16048.461538461539</v>
      </c>
      <c r="M50" s="42">
        <f t="shared" si="4"/>
        <v>7489.6794871794873</v>
      </c>
      <c r="N50" s="2">
        <f t="shared" si="9"/>
        <v>0</v>
      </c>
      <c r="O50" s="2">
        <f t="shared" si="6"/>
        <v>443.93589743589746</v>
      </c>
      <c r="P50" s="2">
        <f t="shared" si="10"/>
        <v>3250.7820512820513</v>
      </c>
      <c r="Q50" s="20">
        <f t="shared" si="11"/>
        <v>27232.858974358973</v>
      </c>
      <c r="R50" s="1"/>
    </row>
    <row r="51" spans="1:69" x14ac:dyDescent="0.25">
      <c r="A51" s="7" t="s">
        <v>8</v>
      </c>
      <c r="B51" s="11" t="s">
        <v>52</v>
      </c>
      <c r="C51" s="11"/>
      <c r="D51" s="42">
        <v>159</v>
      </c>
      <c r="E51" s="42">
        <v>0</v>
      </c>
      <c r="F51" s="42">
        <v>3970548</v>
      </c>
      <c r="G51" s="42">
        <v>397787</v>
      </c>
      <c r="H51" s="42">
        <v>487567</v>
      </c>
      <c r="I51" s="42">
        <v>1164352</v>
      </c>
      <c r="J51" s="43">
        <f t="shared" si="7"/>
        <v>6020254</v>
      </c>
      <c r="K51" s="44"/>
      <c r="L51" s="41">
        <f t="shared" si="8"/>
        <v>0</v>
      </c>
      <c r="M51" s="42">
        <f t="shared" si="4"/>
        <v>24972</v>
      </c>
      <c r="N51" s="2">
        <f t="shared" si="9"/>
        <v>2501.8050314465409</v>
      </c>
      <c r="O51" s="2">
        <f t="shared" si="6"/>
        <v>3066.4591194968552</v>
      </c>
      <c r="P51" s="2">
        <f t="shared" si="10"/>
        <v>7322.9685534591199</v>
      </c>
      <c r="Q51" s="20">
        <f t="shared" si="11"/>
        <v>37863.232704402515</v>
      </c>
      <c r="R51" s="1"/>
    </row>
    <row r="52" spans="1:69" x14ac:dyDescent="0.25">
      <c r="A52" s="8" t="s">
        <v>8</v>
      </c>
      <c r="B52" s="12" t="s">
        <v>53</v>
      </c>
      <c r="C52" s="12"/>
      <c r="D52" s="47">
        <v>627</v>
      </c>
      <c r="E52" s="47">
        <v>0</v>
      </c>
      <c r="F52" s="47">
        <v>9096488</v>
      </c>
      <c r="G52" s="47">
        <v>4877785</v>
      </c>
      <c r="H52" s="47">
        <v>1195063</v>
      </c>
      <c r="I52" s="47">
        <v>3471175</v>
      </c>
      <c r="J52" s="45">
        <f t="shared" si="7"/>
        <v>18640511</v>
      </c>
      <c r="K52" s="44"/>
      <c r="L52" s="46">
        <f t="shared" si="8"/>
        <v>0</v>
      </c>
      <c r="M52" s="47">
        <f t="shared" si="4"/>
        <v>14507.955342902711</v>
      </c>
      <c r="N52" s="6">
        <f t="shared" si="9"/>
        <v>7779.5614035087719</v>
      </c>
      <c r="O52" s="6">
        <f t="shared" si="6"/>
        <v>1906.0015948963317</v>
      </c>
      <c r="P52" s="6">
        <f t="shared" si="10"/>
        <v>5536.1642743221691</v>
      </c>
      <c r="Q52" s="21">
        <f t="shared" si="11"/>
        <v>29729.682615629983</v>
      </c>
      <c r="R52" s="1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</row>
    <row r="53" spans="1:69" x14ac:dyDescent="0.25">
      <c r="A53" s="7" t="s">
        <v>9</v>
      </c>
      <c r="B53" s="11" t="s">
        <v>54</v>
      </c>
      <c r="C53" s="11"/>
      <c r="D53" s="28">
        <v>41</v>
      </c>
      <c r="E53" s="28">
        <v>29563</v>
      </c>
      <c r="F53" s="28">
        <v>932789</v>
      </c>
      <c r="G53" s="28">
        <v>109320</v>
      </c>
      <c r="H53" s="28">
        <v>38556</v>
      </c>
      <c r="I53" s="28">
        <v>253873</v>
      </c>
      <c r="J53" s="43">
        <f t="shared" si="7"/>
        <v>1364101</v>
      </c>
      <c r="K53" s="44"/>
      <c r="L53" s="41">
        <f t="shared" si="8"/>
        <v>721.04878048780483</v>
      </c>
      <c r="M53" s="42">
        <f t="shared" si="4"/>
        <v>22750.951219512193</v>
      </c>
      <c r="N53" s="14">
        <f t="shared" si="9"/>
        <v>2666.3414634146343</v>
      </c>
      <c r="O53" s="14">
        <f t="shared" si="6"/>
        <v>940.39024390243901</v>
      </c>
      <c r="P53" s="2">
        <f t="shared" si="10"/>
        <v>6192.0243902439024</v>
      </c>
      <c r="Q53" s="20">
        <f t="shared" si="11"/>
        <v>33270.756097560974</v>
      </c>
      <c r="R53" s="1"/>
    </row>
    <row r="54" spans="1:69" x14ac:dyDescent="0.25">
      <c r="A54" s="7" t="s">
        <v>9</v>
      </c>
      <c r="B54" s="11" t="s">
        <v>55</v>
      </c>
      <c r="C54" s="11"/>
      <c r="D54" s="42">
        <v>407</v>
      </c>
      <c r="E54" s="42">
        <v>2961021</v>
      </c>
      <c r="F54" s="42">
        <v>3712660</v>
      </c>
      <c r="G54" s="42">
        <v>56415</v>
      </c>
      <c r="H54" s="42">
        <v>103159</v>
      </c>
      <c r="I54" s="42">
        <v>599043</v>
      </c>
      <c r="J54" s="43">
        <f t="shared" si="7"/>
        <v>7432298</v>
      </c>
      <c r="K54" s="44"/>
      <c r="L54" s="41">
        <f t="shared" si="8"/>
        <v>7275.2358722358722</v>
      </c>
      <c r="M54" s="42">
        <f t="shared" si="4"/>
        <v>9122.0147420147423</v>
      </c>
      <c r="N54" s="14">
        <f t="shared" si="9"/>
        <v>138.61179361179362</v>
      </c>
      <c r="O54" s="14">
        <f t="shared" si="6"/>
        <v>253.46191646191647</v>
      </c>
      <c r="P54" s="2">
        <f t="shared" si="10"/>
        <v>1471.8501228501229</v>
      </c>
      <c r="Q54" s="20">
        <f t="shared" si="11"/>
        <v>18261.174447174446</v>
      </c>
      <c r="R54" s="1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</row>
    <row r="55" spans="1:69" x14ac:dyDescent="0.25">
      <c r="A55" s="8" t="s">
        <v>9</v>
      </c>
      <c r="B55" s="12" t="s">
        <v>56</v>
      </c>
      <c r="C55" s="12"/>
      <c r="D55" s="47">
        <v>676</v>
      </c>
      <c r="E55" s="47">
        <v>7918329</v>
      </c>
      <c r="F55" s="47">
        <v>4331997</v>
      </c>
      <c r="G55" s="47">
        <v>16587</v>
      </c>
      <c r="H55" s="47">
        <v>72549</v>
      </c>
      <c r="I55" s="47">
        <v>850192</v>
      </c>
      <c r="J55" s="48">
        <f t="shared" si="7"/>
        <v>13189654</v>
      </c>
      <c r="K55" s="49"/>
      <c r="L55" s="46">
        <f t="shared" si="8"/>
        <v>11713.504437869822</v>
      </c>
      <c r="M55" s="47">
        <f t="shared" si="4"/>
        <v>6408.2795857988167</v>
      </c>
      <c r="N55" s="6">
        <f t="shared" si="9"/>
        <v>24.536982248520712</v>
      </c>
      <c r="O55" s="6">
        <f t="shared" si="6"/>
        <v>107.32100591715977</v>
      </c>
      <c r="P55" s="6">
        <f t="shared" si="10"/>
        <v>1257.6804733727811</v>
      </c>
      <c r="Q55" s="21">
        <f t="shared" si="11"/>
        <v>19511.3224852071</v>
      </c>
      <c r="R55" s="1"/>
    </row>
    <row r="56" spans="1:69" x14ac:dyDescent="0.25">
      <c r="A56" s="7" t="s">
        <v>9</v>
      </c>
      <c r="B56" s="11" t="s">
        <v>57</v>
      </c>
      <c r="C56" s="11"/>
      <c r="D56" s="28">
        <v>339</v>
      </c>
      <c r="E56" s="28">
        <v>1345287</v>
      </c>
      <c r="F56" s="28">
        <v>3482766</v>
      </c>
      <c r="G56" s="28">
        <v>18207</v>
      </c>
      <c r="H56" s="28">
        <v>154429</v>
      </c>
      <c r="I56" s="28">
        <v>767310</v>
      </c>
      <c r="J56" s="50">
        <f t="shared" si="7"/>
        <v>5767999</v>
      </c>
      <c r="K56" s="49"/>
      <c r="L56" s="41">
        <f t="shared" si="8"/>
        <v>3968.3982300884954</v>
      </c>
      <c r="M56" s="42">
        <f t="shared" si="4"/>
        <v>10273.646017699115</v>
      </c>
      <c r="N56" s="2">
        <f t="shared" si="9"/>
        <v>53.707964601769909</v>
      </c>
      <c r="O56" s="2">
        <f t="shared" si="6"/>
        <v>455.54277286135692</v>
      </c>
      <c r="P56" s="2">
        <f t="shared" si="10"/>
        <v>2263.4513274336282</v>
      </c>
      <c r="Q56" s="20">
        <f t="shared" si="11"/>
        <v>17014.746312684365</v>
      </c>
      <c r="R56" s="1"/>
    </row>
    <row r="57" spans="1:69" x14ac:dyDescent="0.25">
      <c r="A57" s="7" t="s">
        <v>9</v>
      </c>
      <c r="B57" s="11" t="s">
        <v>58</v>
      </c>
      <c r="C57" s="11"/>
      <c r="D57" s="42">
        <v>119</v>
      </c>
      <c r="E57" s="42">
        <v>495000</v>
      </c>
      <c r="F57" s="42">
        <v>1537401</v>
      </c>
      <c r="G57" s="42">
        <v>174800</v>
      </c>
      <c r="H57" s="42">
        <v>165724</v>
      </c>
      <c r="I57" s="42">
        <v>370938</v>
      </c>
      <c r="J57" s="43">
        <f t="shared" si="7"/>
        <v>2743863</v>
      </c>
      <c r="K57" s="44"/>
      <c r="L57" s="41">
        <f t="shared" si="8"/>
        <v>4159.6638655462184</v>
      </c>
      <c r="M57" s="42">
        <f t="shared" si="4"/>
        <v>12919.336134453781</v>
      </c>
      <c r="N57" s="14">
        <f t="shared" si="9"/>
        <v>1468.90756302521</v>
      </c>
      <c r="O57" s="14">
        <f t="shared" si="6"/>
        <v>1392.6386554621849</v>
      </c>
      <c r="P57" s="2">
        <f t="shared" si="10"/>
        <v>3117.1260504201682</v>
      </c>
      <c r="Q57" s="20">
        <f t="shared" si="11"/>
        <v>23057.672268907561</v>
      </c>
      <c r="R57" s="1"/>
    </row>
    <row r="58" spans="1:69" x14ac:dyDescent="0.25">
      <c r="A58" s="8" t="s">
        <v>8</v>
      </c>
      <c r="B58" s="12" t="s">
        <v>59</v>
      </c>
      <c r="C58" s="12"/>
      <c r="D58" s="47">
        <v>247</v>
      </c>
      <c r="E58" s="47">
        <v>0</v>
      </c>
      <c r="F58" s="47">
        <v>6874289</v>
      </c>
      <c r="G58" s="47">
        <v>1187112</v>
      </c>
      <c r="H58" s="47">
        <v>550589</v>
      </c>
      <c r="I58" s="47">
        <v>2283915</v>
      </c>
      <c r="J58" s="45">
        <f t="shared" si="7"/>
        <v>10895905</v>
      </c>
      <c r="K58" s="44"/>
      <c r="L58" s="46">
        <f t="shared" si="8"/>
        <v>0</v>
      </c>
      <c r="M58" s="47">
        <f t="shared" si="4"/>
        <v>27831.129554655872</v>
      </c>
      <c r="N58" s="6">
        <f t="shared" si="9"/>
        <v>4806.1214574898786</v>
      </c>
      <c r="O58" s="6">
        <f t="shared" si="6"/>
        <v>2229.1052631578946</v>
      </c>
      <c r="P58" s="6">
        <f t="shared" si="10"/>
        <v>9246.6194331983806</v>
      </c>
      <c r="Q58" s="21">
        <f t="shared" si="11"/>
        <v>44112.975708502025</v>
      </c>
      <c r="R58" s="1"/>
    </row>
    <row r="59" spans="1:69" x14ac:dyDescent="0.25">
      <c r="A59" s="7" t="s">
        <v>8</v>
      </c>
      <c r="B59" s="11" t="s">
        <v>60</v>
      </c>
      <c r="C59" s="11"/>
      <c r="D59" s="28">
        <v>1326</v>
      </c>
      <c r="E59" s="28">
        <v>0</v>
      </c>
      <c r="F59" s="28">
        <v>10673654</v>
      </c>
      <c r="G59" s="28">
        <v>1859768</v>
      </c>
      <c r="H59" s="28">
        <v>1575975</v>
      </c>
      <c r="I59" s="28">
        <v>4668071</v>
      </c>
      <c r="J59" s="43">
        <f t="shared" si="7"/>
        <v>18777468</v>
      </c>
      <c r="K59" s="44"/>
      <c r="L59" s="51">
        <f t="shared" si="8"/>
        <v>0</v>
      </c>
      <c r="M59" s="55">
        <f t="shared" si="4"/>
        <v>8049.5128205128203</v>
      </c>
      <c r="N59" s="2">
        <f t="shared" si="9"/>
        <v>1402.5399698340875</v>
      </c>
      <c r="O59" s="2">
        <f t="shared" si="6"/>
        <v>1188.5180995475114</v>
      </c>
      <c r="P59" s="2">
        <f t="shared" si="10"/>
        <v>3520.4155354449472</v>
      </c>
      <c r="Q59" s="20">
        <f t="shared" si="11"/>
        <v>14160.986425339366</v>
      </c>
      <c r="R59" s="1"/>
    </row>
    <row r="60" spans="1:69" ht="13" thickBot="1" x14ac:dyDescent="0.3">
      <c r="A60" s="9" t="s">
        <v>8</v>
      </c>
      <c r="B60" s="10" t="s">
        <v>61</v>
      </c>
      <c r="C60" s="10"/>
      <c r="D60" s="47">
        <v>450</v>
      </c>
      <c r="E60" s="47">
        <v>0</v>
      </c>
      <c r="F60" s="47">
        <v>6185911</v>
      </c>
      <c r="G60" s="47">
        <v>3741674</v>
      </c>
      <c r="H60" s="47">
        <v>832104</v>
      </c>
      <c r="I60" s="47">
        <v>4527509</v>
      </c>
      <c r="J60" s="43">
        <f t="shared" si="7"/>
        <v>15287198</v>
      </c>
      <c r="K60" s="44"/>
      <c r="L60" s="52">
        <f t="shared" si="8"/>
        <v>0</v>
      </c>
      <c r="M60" s="56">
        <f t="shared" si="4"/>
        <v>13746.468888888889</v>
      </c>
      <c r="N60" s="2">
        <f t="shared" si="9"/>
        <v>8314.8311111111107</v>
      </c>
      <c r="O60" s="2">
        <f t="shared" si="6"/>
        <v>1849.12</v>
      </c>
      <c r="P60" s="10">
        <f t="shared" si="10"/>
        <v>10061.131111111112</v>
      </c>
      <c r="Q60" s="29">
        <f t="shared" si="11"/>
        <v>33971.551111111112</v>
      </c>
      <c r="R60" s="1"/>
    </row>
    <row r="61" spans="1:69" ht="14" thickTop="1" thickBot="1" x14ac:dyDescent="0.35">
      <c r="A61" s="30" t="s">
        <v>62</v>
      </c>
      <c r="B61" s="31"/>
      <c r="C61" s="31"/>
      <c r="D61" s="19">
        <f t="shared" ref="D61" si="12">SUM(D8:D60)</f>
        <v>128649</v>
      </c>
      <c r="E61" s="32">
        <f>SUM(E8:E60)</f>
        <v>453052198</v>
      </c>
      <c r="F61" s="32">
        <f t="shared" ref="F61:I61" si="13">SUM(F8:F60)</f>
        <v>1059219833</v>
      </c>
      <c r="G61" s="32">
        <f t="shared" si="13"/>
        <v>142283058</v>
      </c>
      <c r="H61" s="32">
        <f t="shared" si="13"/>
        <v>40977102</v>
      </c>
      <c r="I61" s="32">
        <f t="shared" si="13"/>
        <v>267605241</v>
      </c>
      <c r="J61" s="32">
        <f t="shared" si="7"/>
        <v>1963137432</v>
      </c>
      <c r="K61" s="38"/>
      <c r="L61" s="19">
        <f t="shared" si="8"/>
        <v>3521.6146102962325</v>
      </c>
      <c r="M61" s="19">
        <f>F61/D61</f>
        <v>8233.4089887989794</v>
      </c>
      <c r="N61" s="19">
        <f>G61/D61</f>
        <v>1105.9787328311918</v>
      </c>
      <c r="O61" s="19">
        <f>H61/D61</f>
        <v>318.51862043233916</v>
      </c>
      <c r="P61" s="19">
        <f t="shared" si="10"/>
        <v>2080.1190914814729</v>
      </c>
      <c r="Q61" s="33">
        <f t="shared" si="11"/>
        <v>15259.640043840216</v>
      </c>
      <c r="R61" s="1"/>
    </row>
    <row r="62" spans="1:69" ht="15.5" thickTop="1" x14ac:dyDescent="0.3">
      <c r="A62" s="34" t="s">
        <v>72</v>
      </c>
      <c r="I62" s="23"/>
    </row>
    <row r="63" spans="1:69" ht="15" x14ac:dyDescent="0.3">
      <c r="A63" s="34"/>
      <c r="I63" s="23"/>
    </row>
    <row r="64" spans="1:69" ht="15" x14ac:dyDescent="0.3">
      <c r="A64" s="34" t="s">
        <v>63</v>
      </c>
      <c r="I64" s="23"/>
    </row>
    <row r="65" spans="1:17" ht="15" x14ac:dyDescent="0.3">
      <c r="A65" s="34" t="s">
        <v>9</v>
      </c>
      <c r="B65" s="35" t="s">
        <v>78</v>
      </c>
      <c r="I65" s="23"/>
    </row>
    <row r="66" spans="1:17" ht="15" x14ac:dyDescent="0.3">
      <c r="A66" s="34" t="s">
        <v>8</v>
      </c>
      <c r="B66" s="35" t="s">
        <v>79</v>
      </c>
      <c r="C66" s="35"/>
      <c r="D66" s="35"/>
      <c r="E66" s="35"/>
      <c r="F66" s="35"/>
      <c r="G66" s="35"/>
      <c r="H66" s="35"/>
      <c r="I66" s="36"/>
      <c r="J66" s="35"/>
      <c r="K66" s="35"/>
      <c r="L66" s="35"/>
      <c r="M66" s="35"/>
      <c r="N66" s="35"/>
      <c r="O66" s="35"/>
      <c r="P66" s="35"/>
      <c r="Q66" s="35"/>
    </row>
    <row r="67" spans="1:17" ht="15" x14ac:dyDescent="0.3">
      <c r="A67" s="34" t="s">
        <v>2</v>
      </c>
      <c r="B67" s="35" t="s">
        <v>80</v>
      </c>
      <c r="C67" s="35"/>
      <c r="D67" s="35"/>
      <c r="E67" s="35"/>
      <c r="F67" s="35"/>
      <c r="G67" s="35"/>
      <c r="H67" s="34"/>
      <c r="I67" s="35"/>
      <c r="J67" s="35"/>
      <c r="K67" s="35"/>
      <c r="L67" s="35"/>
      <c r="M67" s="35"/>
      <c r="N67" s="35"/>
      <c r="O67" s="35"/>
      <c r="P67" s="35"/>
      <c r="Q67" s="35"/>
    </row>
    <row r="68" spans="1:17" ht="15" x14ac:dyDescent="0.3">
      <c r="A68" s="34" t="s">
        <v>4</v>
      </c>
      <c r="B68" s="35" t="s">
        <v>83</v>
      </c>
      <c r="C68" s="35"/>
      <c r="D68" s="35"/>
      <c r="E68" s="35"/>
      <c r="F68" s="35"/>
      <c r="G68" s="35"/>
      <c r="J68" s="35"/>
      <c r="K68" s="35"/>
      <c r="L68" s="35"/>
      <c r="M68" s="35"/>
      <c r="N68" s="35"/>
      <c r="O68" s="35"/>
      <c r="P68" s="35"/>
      <c r="Q68" s="35"/>
    </row>
    <row r="69" spans="1:17" ht="15" x14ac:dyDescent="0.3">
      <c r="A69" s="34" t="s">
        <v>3</v>
      </c>
      <c r="B69" s="35" t="s">
        <v>87</v>
      </c>
      <c r="C69" s="35"/>
      <c r="D69" s="35"/>
      <c r="E69" s="35"/>
      <c r="F69" s="35"/>
      <c r="G69" s="35"/>
      <c r="H69" s="35"/>
      <c r="I69" s="36"/>
      <c r="J69" s="35"/>
      <c r="K69" s="35"/>
      <c r="L69" s="35"/>
      <c r="M69" s="35"/>
      <c r="N69" s="35"/>
      <c r="O69" s="35"/>
      <c r="P69" s="35"/>
      <c r="Q69" s="35"/>
    </row>
    <row r="70" spans="1:17" ht="15" x14ac:dyDescent="0.3">
      <c r="A70" s="34" t="s">
        <v>5</v>
      </c>
      <c r="B70" s="35" t="s">
        <v>84</v>
      </c>
      <c r="C70" s="35"/>
      <c r="D70" s="35"/>
      <c r="E70" s="35"/>
      <c r="F70" s="35"/>
      <c r="G70" s="35"/>
      <c r="H70" s="35"/>
      <c r="I70" s="36"/>
      <c r="J70" s="35"/>
      <c r="K70" s="35"/>
      <c r="L70" s="35"/>
      <c r="M70" s="35"/>
      <c r="N70" s="35"/>
      <c r="O70" s="35"/>
      <c r="P70" s="35"/>
      <c r="Q70" s="35"/>
    </row>
    <row r="71" spans="1:17" ht="15" x14ac:dyDescent="0.3">
      <c r="A71" s="34" t="s">
        <v>7</v>
      </c>
      <c r="B71" s="35" t="s">
        <v>85</v>
      </c>
      <c r="C71" s="35"/>
      <c r="D71" s="35"/>
      <c r="E71" s="35"/>
      <c r="F71" s="35"/>
      <c r="G71" s="35"/>
      <c r="H71" s="35"/>
      <c r="I71" s="36"/>
      <c r="J71" s="35"/>
      <c r="K71" s="35"/>
      <c r="L71" s="35"/>
      <c r="M71" s="35"/>
      <c r="N71" s="35"/>
      <c r="O71" s="35"/>
      <c r="P71" s="35"/>
      <c r="Q71" s="35"/>
    </row>
    <row r="72" spans="1:17" ht="15" x14ac:dyDescent="0.3">
      <c r="A72" s="34" t="s">
        <v>6</v>
      </c>
      <c r="B72" s="35" t="s">
        <v>86</v>
      </c>
      <c r="C72" s="35"/>
      <c r="D72" s="35"/>
      <c r="E72" s="35"/>
      <c r="F72" s="35"/>
      <c r="G72" s="35"/>
      <c r="H72" s="35"/>
      <c r="I72" s="36"/>
      <c r="J72" s="35"/>
      <c r="K72" s="35"/>
      <c r="L72" s="35"/>
      <c r="M72" s="35"/>
      <c r="N72" s="35"/>
      <c r="O72" s="35"/>
      <c r="P72" s="35"/>
      <c r="Q72" s="35"/>
    </row>
    <row r="73" spans="1:17" ht="15" x14ac:dyDescent="0.3">
      <c r="A73" s="34" t="s">
        <v>73</v>
      </c>
      <c r="B73" s="35" t="s">
        <v>74</v>
      </c>
      <c r="C73" s="35"/>
      <c r="D73" s="35"/>
      <c r="E73" s="35"/>
      <c r="F73" s="35"/>
      <c r="G73" s="35"/>
      <c r="H73" s="35"/>
      <c r="I73" s="36"/>
      <c r="J73" s="35"/>
      <c r="K73" s="35"/>
      <c r="L73" s="35"/>
      <c r="M73" s="35"/>
      <c r="N73" s="35"/>
      <c r="O73" s="35"/>
      <c r="P73" s="35"/>
      <c r="Q73" s="35"/>
    </row>
    <row r="74" spans="1:17" ht="15" x14ac:dyDescent="0.3">
      <c r="A74" s="34"/>
      <c r="B74" s="35"/>
      <c r="C74" s="35"/>
      <c r="D74" s="35"/>
      <c r="E74" s="35"/>
      <c r="F74" s="35"/>
      <c r="G74" s="35"/>
      <c r="H74" s="35"/>
      <c r="I74" s="36"/>
      <c r="J74" s="35"/>
      <c r="K74" s="35"/>
      <c r="L74" s="35"/>
      <c r="M74" s="35"/>
      <c r="N74" s="35"/>
      <c r="O74" s="35"/>
      <c r="P74" s="35"/>
      <c r="Q74" s="35"/>
    </row>
    <row r="75" spans="1:17" ht="15" x14ac:dyDescent="0.3">
      <c r="A75" s="24"/>
      <c r="B75" s="35"/>
      <c r="C75" s="35"/>
      <c r="D75" s="35"/>
      <c r="E75" s="35"/>
      <c r="F75" s="35"/>
      <c r="G75" s="35"/>
      <c r="H75" s="35"/>
      <c r="I75" s="36"/>
      <c r="J75" s="35"/>
      <c r="K75" s="35"/>
      <c r="L75" s="35"/>
      <c r="M75" s="35"/>
      <c r="N75" s="35"/>
      <c r="O75" s="35"/>
      <c r="P75" s="35"/>
      <c r="Q75" s="35"/>
    </row>
    <row r="76" spans="1:17" x14ac:dyDescent="0.25">
      <c r="A76" s="14"/>
      <c r="B76" s="14"/>
      <c r="C76" s="14"/>
      <c r="D76" s="14"/>
      <c r="E76" s="14"/>
      <c r="F76" s="14"/>
      <c r="G76" s="14"/>
      <c r="H76" s="14"/>
      <c r="I76" s="18"/>
      <c r="J76" s="14"/>
      <c r="K76" s="14"/>
      <c r="L76" s="14"/>
      <c r="M76" s="14"/>
      <c r="N76" s="14"/>
      <c r="O76" s="14"/>
      <c r="P76" s="14"/>
      <c r="Q76" s="14"/>
    </row>
    <row r="77" spans="1:17" x14ac:dyDescent="0.25">
      <c r="A77" s="14"/>
      <c r="B77" s="14"/>
      <c r="C77" s="14"/>
      <c r="D77" s="14"/>
      <c r="E77" s="14"/>
      <c r="F77" s="14"/>
      <c r="G77" s="14"/>
      <c r="H77" s="14"/>
      <c r="I77" s="18"/>
      <c r="J77" s="14"/>
      <c r="K77" s="14"/>
      <c r="L77" s="14"/>
      <c r="M77" s="14"/>
      <c r="N77" s="14"/>
      <c r="O77" s="14"/>
      <c r="P77" s="14"/>
      <c r="Q77" s="14"/>
    </row>
    <row r="78" spans="1:17" x14ac:dyDescent="0.25">
      <c r="I78" s="23"/>
    </row>
    <row r="79" spans="1:17" x14ac:dyDescent="0.25">
      <c r="I79" s="23"/>
    </row>
    <row r="80" spans="1:17" x14ac:dyDescent="0.25">
      <c r="I80" s="23"/>
    </row>
    <row r="81" spans="9:9" x14ac:dyDescent="0.25">
      <c r="I81" s="23"/>
    </row>
    <row r="82" spans="9:9" x14ac:dyDescent="0.25">
      <c r="I82" s="23"/>
    </row>
    <row r="83" spans="9:9" x14ac:dyDescent="0.25">
      <c r="I83" s="23"/>
    </row>
    <row r="84" spans="9:9" x14ac:dyDescent="0.25">
      <c r="I84" s="23"/>
    </row>
    <row r="85" spans="9:9" x14ac:dyDescent="0.25">
      <c r="I85" s="23"/>
    </row>
    <row r="86" spans="9:9" x14ac:dyDescent="0.25">
      <c r="I86" s="23"/>
    </row>
    <row r="87" spans="9:9" x14ac:dyDescent="0.25">
      <c r="I87" s="23"/>
    </row>
    <row r="88" spans="9:9" x14ac:dyDescent="0.25">
      <c r="I88" s="23"/>
    </row>
    <row r="89" spans="9:9" x14ac:dyDescent="0.25">
      <c r="I89" s="23"/>
    </row>
    <row r="90" spans="9:9" x14ac:dyDescent="0.25">
      <c r="I90" s="23"/>
    </row>
    <row r="91" spans="9:9" x14ac:dyDescent="0.25">
      <c r="I91" s="23"/>
    </row>
    <row r="92" spans="9:9" x14ac:dyDescent="0.25">
      <c r="I92" s="23"/>
    </row>
    <row r="93" spans="9:9" x14ac:dyDescent="0.25">
      <c r="I93" s="23"/>
    </row>
    <row r="94" spans="9:9" x14ac:dyDescent="0.25">
      <c r="I94" s="23"/>
    </row>
    <row r="95" spans="9:9" x14ac:dyDescent="0.25">
      <c r="I95" s="23"/>
    </row>
    <row r="96" spans="9:9" x14ac:dyDescent="0.25">
      <c r="I96" s="23"/>
    </row>
    <row r="97" spans="9:9" x14ac:dyDescent="0.25">
      <c r="I97" s="23"/>
    </row>
    <row r="98" spans="9:9" x14ac:dyDescent="0.25">
      <c r="I98" s="23"/>
    </row>
    <row r="99" spans="9:9" x14ac:dyDescent="0.25">
      <c r="I99" s="23"/>
    </row>
    <row r="100" spans="9:9" x14ac:dyDescent="0.25">
      <c r="I100" s="23"/>
    </row>
    <row r="101" spans="9:9" x14ac:dyDescent="0.25">
      <c r="I101" s="23"/>
    </row>
    <row r="102" spans="9:9" x14ac:dyDescent="0.25">
      <c r="I102" s="23"/>
    </row>
    <row r="103" spans="9:9" x14ac:dyDescent="0.25">
      <c r="I103" s="23"/>
    </row>
    <row r="104" spans="9:9" x14ac:dyDescent="0.25">
      <c r="I104" s="23"/>
    </row>
    <row r="105" spans="9:9" x14ac:dyDescent="0.25">
      <c r="I105" s="23"/>
    </row>
    <row r="106" spans="9:9" x14ac:dyDescent="0.25">
      <c r="I106" s="23"/>
    </row>
    <row r="107" spans="9:9" x14ac:dyDescent="0.25">
      <c r="I107" s="23"/>
    </row>
    <row r="108" spans="9:9" x14ac:dyDescent="0.25">
      <c r="I108" s="23"/>
    </row>
    <row r="109" spans="9:9" x14ac:dyDescent="0.25">
      <c r="I109" s="23"/>
    </row>
    <row r="110" spans="9:9" x14ac:dyDescent="0.25">
      <c r="I110" s="23"/>
    </row>
    <row r="111" spans="9:9" x14ac:dyDescent="0.25">
      <c r="I111" s="23"/>
    </row>
    <row r="112" spans="9:9" x14ac:dyDescent="0.25">
      <c r="I112" s="23"/>
    </row>
    <row r="113" spans="9:9" x14ac:dyDescent="0.25">
      <c r="I113" s="23"/>
    </row>
    <row r="114" spans="9:9" x14ac:dyDescent="0.25">
      <c r="I114" s="23"/>
    </row>
    <row r="115" spans="9:9" x14ac:dyDescent="0.25">
      <c r="I115" s="23"/>
    </row>
    <row r="116" spans="9:9" x14ac:dyDescent="0.25">
      <c r="I116" s="23"/>
    </row>
    <row r="117" spans="9:9" x14ac:dyDescent="0.25">
      <c r="I117" s="23"/>
    </row>
    <row r="118" spans="9:9" x14ac:dyDescent="0.25">
      <c r="I118" s="23"/>
    </row>
    <row r="119" spans="9:9" x14ac:dyDescent="0.25">
      <c r="I119" s="23"/>
    </row>
    <row r="120" spans="9:9" x14ac:dyDescent="0.25">
      <c r="I120" s="23"/>
    </row>
    <row r="121" spans="9:9" x14ac:dyDescent="0.25">
      <c r="I121" s="23"/>
    </row>
    <row r="122" spans="9:9" x14ac:dyDescent="0.25">
      <c r="I122" s="23"/>
    </row>
    <row r="123" spans="9:9" x14ac:dyDescent="0.25">
      <c r="I123" s="23"/>
    </row>
    <row r="124" spans="9:9" x14ac:dyDescent="0.25">
      <c r="I124" s="23"/>
    </row>
    <row r="125" spans="9:9" x14ac:dyDescent="0.25">
      <c r="I125" s="23"/>
    </row>
    <row r="126" spans="9:9" x14ac:dyDescent="0.25">
      <c r="I126" s="23"/>
    </row>
    <row r="127" spans="9:9" x14ac:dyDescent="0.25">
      <c r="I127" s="23"/>
    </row>
    <row r="128" spans="9:9" x14ac:dyDescent="0.25">
      <c r="I128" s="23"/>
    </row>
    <row r="129" spans="9:9" x14ac:dyDescent="0.25">
      <c r="I129" s="23"/>
    </row>
    <row r="130" spans="9:9" x14ac:dyDescent="0.25">
      <c r="I130" s="23"/>
    </row>
    <row r="131" spans="9:9" x14ac:dyDescent="0.25">
      <c r="I131" s="23"/>
    </row>
    <row r="132" spans="9:9" x14ac:dyDescent="0.25">
      <c r="I132" s="23"/>
    </row>
    <row r="133" spans="9:9" x14ac:dyDescent="0.25">
      <c r="I133" s="23"/>
    </row>
    <row r="134" spans="9:9" x14ac:dyDescent="0.25">
      <c r="I134" s="23"/>
    </row>
    <row r="135" spans="9:9" x14ac:dyDescent="0.25">
      <c r="I135" s="23"/>
    </row>
    <row r="136" spans="9:9" x14ac:dyDescent="0.25">
      <c r="I136" s="23"/>
    </row>
    <row r="137" spans="9:9" x14ac:dyDescent="0.25">
      <c r="I137" s="23"/>
    </row>
    <row r="138" spans="9:9" x14ac:dyDescent="0.25">
      <c r="I138" s="23"/>
    </row>
    <row r="139" spans="9:9" x14ac:dyDescent="0.25">
      <c r="I139" s="23"/>
    </row>
    <row r="140" spans="9:9" x14ac:dyDescent="0.25">
      <c r="I140" s="23"/>
    </row>
    <row r="141" spans="9:9" x14ac:dyDescent="0.25">
      <c r="I141" s="23"/>
    </row>
    <row r="142" spans="9:9" x14ac:dyDescent="0.25">
      <c r="I142" s="23"/>
    </row>
    <row r="143" spans="9:9" x14ac:dyDescent="0.25">
      <c r="I143" s="23"/>
    </row>
    <row r="144" spans="9:9" x14ac:dyDescent="0.25">
      <c r="I144" s="23"/>
    </row>
    <row r="145" spans="9:9" x14ac:dyDescent="0.25">
      <c r="I145" s="23"/>
    </row>
    <row r="146" spans="9:9" x14ac:dyDescent="0.25">
      <c r="I146" s="23"/>
    </row>
    <row r="147" spans="9:9" x14ac:dyDescent="0.25">
      <c r="I147" s="23"/>
    </row>
    <row r="148" spans="9:9" x14ac:dyDescent="0.25">
      <c r="I148" s="23"/>
    </row>
    <row r="149" spans="9:9" x14ac:dyDescent="0.25">
      <c r="I149" s="23"/>
    </row>
    <row r="150" spans="9:9" x14ac:dyDescent="0.25">
      <c r="I150" s="23"/>
    </row>
    <row r="151" spans="9:9" x14ac:dyDescent="0.25">
      <c r="I151" s="23"/>
    </row>
    <row r="152" spans="9:9" x14ac:dyDescent="0.25">
      <c r="I152" s="23"/>
    </row>
    <row r="153" spans="9:9" x14ac:dyDescent="0.25">
      <c r="I153" s="23"/>
    </row>
    <row r="154" spans="9:9" x14ac:dyDescent="0.25">
      <c r="I154" s="23"/>
    </row>
    <row r="155" spans="9:9" x14ac:dyDescent="0.25">
      <c r="I155" s="23"/>
    </row>
    <row r="156" spans="9:9" x14ac:dyDescent="0.25">
      <c r="I156" s="23"/>
    </row>
    <row r="157" spans="9:9" x14ac:dyDescent="0.25">
      <c r="I157" s="23"/>
    </row>
    <row r="158" spans="9:9" x14ac:dyDescent="0.25">
      <c r="I158" s="23"/>
    </row>
    <row r="159" spans="9:9" x14ac:dyDescent="0.25">
      <c r="I159" s="23"/>
    </row>
    <row r="160" spans="9:9" x14ac:dyDescent="0.25">
      <c r="I160" s="23"/>
    </row>
    <row r="161" spans="9:9" x14ac:dyDescent="0.25">
      <c r="I161" s="23"/>
    </row>
    <row r="162" spans="9:9" x14ac:dyDescent="0.25">
      <c r="I162" s="23"/>
    </row>
    <row r="163" spans="9:9" x14ac:dyDescent="0.25">
      <c r="I163" s="23"/>
    </row>
    <row r="164" spans="9:9" x14ac:dyDescent="0.25">
      <c r="I164" s="23"/>
    </row>
    <row r="165" spans="9:9" x14ac:dyDescent="0.25">
      <c r="I165" s="23"/>
    </row>
    <row r="166" spans="9:9" x14ac:dyDescent="0.25">
      <c r="I166" s="23"/>
    </row>
    <row r="167" spans="9:9" x14ac:dyDescent="0.25">
      <c r="I167" s="23"/>
    </row>
    <row r="168" spans="9:9" x14ac:dyDescent="0.25">
      <c r="I168" s="23"/>
    </row>
    <row r="169" spans="9:9" x14ac:dyDescent="0.25">
      <c r="I169" s="23"/>
    </row>
    <row r="170" spans="9:9" x14ac:dyDescent="0.25">
      <c r="I170" s="23"/>
    </row>
    <row r="171" spans="9:9" x14ac:dyDescent="0.25">
      <c r="I171" s="23"/>
    </row>
    <row r="172" spans="9:9" x14ac:dyDescent="0.25">
      <c r="I172" s="23"/>
    </row>
    <row r="173" spans="9:9" x14ac:dyDescent="0.25">
      <c r="I173" s="23"/>
    </row>
    <row r="174" spans="9:9" x14ac:dyDescent="0.25">
      <c r="I174" s="23"/>
    </row>
    <row r="175" spans="9:9" x14ac:dyDescent="0.25">
      <c r="I175" s="23"/>
    </row>
    <row r="176" spans="9:9" x14ac:dyDescent="0.25">
      <c r="I176" s="23"/>
    </row>
    <row r="177" spans="9:9" x14ac:dyDescent="0.25">
      <c r="I177" s="23"/>
    </row>
    <row r="178" spans="9:9" x14ac:dyDescent="0.25">
      <c r="I178" s="23"/>
    </row>
    <row r="179" spans="9:9" x14ac:dyDescent="0.25">
      <c r="I179" s="23"/>
    </row>
    <row r="180" spans="9:9" x14ac:dyDescent="0.25">
      <c r="I180" s="23"/>
    </row>
    <row r="181" spans="9:9" x14ac:dyDescent="0.25">
      <c r="I181" s="23"/>
    </row>
    <row r="182" spans="9:9" x14ac:dyDescent="0.25">
      <c r="I182" s="23"/>
    </row>
    <row r="183" spans="9:9" x14ac:dyDescent="0.25">
      <c r="I183" s="23"/>
    </row>
    <row r="184" spans="9:9" x14ac:dyDescent="0.25">
      <c r="I184" s="23"/>
    </row>
    <row r="185" spans="9:9" x14ac:dyDescent="0.25">
      <c r="I185" s="23"/>
    </row>
    <row r="186" spans="9:9" x14ac:dyDescent="0.25">
      <c r="I186" s="23"/>
    </row>
    <row r="187" spans="9:9" x14ac:dyDescent="0.25">
      <c r="I187" s="23"/>
    </row>
    <row r="188" spans="9:9" x14ac:dyDescent="0.25">
      <c r="I188" s="23"/>
    </row>
    <row r="189" spans="9:9" x14ac:dyDescent="0.25">
      <c r="I189" s="23"/>
    </row>
    <row r="190" spans="9:9" x14ac:dyDescent="0.25">
      <c r="I190" s="23"/>
    </row>
    <row r="191" spans="9:9" x14ac:dyDescent="0.25">
      <c r="I191" s="23"/>
    </row>
    <row r="192" spans="9:9" x14ac:dyDescent="0.25">
      <c r="I192" s="23"/>
    </row>
    <row r="193" spans="9:9" x14ac:dyDescent="0.25">
      <c r="I193" s="23"/>
    </row>
    <row r="194" spans="9:9" x14ac:dyDescent="0.25">
      <c r="I194" s="23"/>
    </row>
    <row r="195" spans="9:9" x14ac:dyDescent="0.25">
      <c r="I195" s="23"/>
    </row>
    <row r="196" spans="9:9" x14ac:dyDescent="0.25">
      <c r="I196" s="23"/>
    </row>
    <row r="197" spans="9:9" x14ac:dyDescent="0.25">
      <c r="I197" s="23"/>
    </row>
    <row r="198" spans="9:9" x14ac:dyDescent="0.25">
      <c r="I198" s="23"/>
    </row>
    <row r="199" spans="9:9" x14ac:dyDescent="0.25">
      <c r="I199" s="23"/>
    </row>
    <row r="200" spans="9:9" x14ac:dyDescent="0.25">
      <c r="I200" s="23"/>
    </row>
    <row r="201" spans="9:9" x14ac:dyDescent="0.25">
      <c r="I201" s="23"/>
    </row>
    <row r="202" spans="9:9" x14ac:dyDescent="0.25">
      <c r="I202" s="23"/>
    </row>
    <row r="203" spans="9:9" x14ac:dyDescent="0.25">
      <c r="I203" s="23"/>
    </row>
    <row r="204" spans="9:9" x14ac:dyDescent="0.25">
      <c r="I204" s="23"/>
    </row>
    <row r="205" spans="9:9" x14ac:dyDescent="0.25">
      <c r="I205" s="23"/>
    </row>
    <row r="206" spans="9:9" x14ac:dyDescent="0.25">
      <c r="I206" s="23"/>
    </row>
    <row r="207" spans="9:9" x14ac:dyDescent="0.25">
      <c r="I207" s="23"/>
    </row>
    <row r="208" spans="9:9" x14ac:dyDescent="0.25">
      <c r="I208" s="23"/>
    </row>
    <row r="209" spans="9:9" x14ac:dyDescent="0.25">
      <c r="I209" s="23"/>
    </row>
    <row r="210" spans="9:9" x14ac:dyDescent="0.25">
      <c r="I210" s="23"/>
    </row>
    <row r="211" spans="9:9" x14ac:dyDescent="0.25">
      <c r="I211" s="23"/>
    </row>
    <row r="212" spans="9:9" x14ac:dyDescent="0.25">
      <c r="I212" s="23"/>
    </row>
    <row r="213" spans="9:9" x14ac:dyDescent="0.25">
      <c r="I213" s="23"/>
    </row>
    <row r="214" spans="9:9" x14ac:dyDescent="0.25">
      <c r="I214" s="23"/>
    </row>
    <row r="215" spans="9:9" x14ac:dyDescent="0.25">
      <c r="I215" s="23"/>
    </row>
    <row r="216" spans="9:9" x14ac:dyDescent="0.25">
      <c r="I216" s="23"/>
    </row>
    <row r="217" spans="9:9" x14ac:dyDescent="0.25">
      <c r="I217" s="23"/>
    </row>
    <row r="218" spans="9:9" x14ac:dyDescent="0.25">
      <c r="I218" s="23"/>
    </row>
    <row r="219" spans="9:9" x14ac:dyDescent="0.25">
      <c r="I219" s="23"/>
    </row>
    <row r="220" spans="9:9" x14ac:dyDescent="0.25">
      <c r="I220" s="23"/>
    </row>
    <row r="221" spans="9:9" x14ac:dyDescent="0.25">
      <c r="I221" s="23"/>
    </row>
    <row r="222" spans="9:9" x14ac:dyDescent="0.25">
      <c r="I222" s="23"/>
    </row>
    <row r="223" spans="9:9" x14ac:dyDescent="0.25">
      <c r="I223" s="23"/>
    </row>
    <row r="224" spans="9:9" x14ac:dyDescent="0.25">
      <c r="I224" s="23"/>
    </row>
    <row r="225" spans="9:9" x14ac:dyDescent="0.25">
      <c r="I225" s="23"/>
    </row>
    <row r="226" spans="9:9" x14ac:dyDescent="0.25">
      <c r="I226" s="23"/>
    </row>
    <row r="227" spans="9:9" x14ac:dyDescent="0.25">
      <c r="I227" s="23"/>
    </row>
    <row r="228" spans="9:9" x14ac:dyDescent="0.25">
      <c r="I228" s="23"/>
    </row>
    <row r="229" spans="9:9" x14ac:dyDescent="0.25">
      <c r="I229" s="23"/>
    </row>
    <row r="230" spans="9:9" x14ac:dyDescent="0.25">
      <c r="I230" s="23"/>
    </row>
    <row r="231" spans="9:9" x14ac:dyDescent="0.25">
      <c r="I231" s="23"/>
    </row>
    <row r="232" spans="9:9" x14ac:dyDescent="0.25">
      <c r="I232" s="23"/>
    </row>
    <row r="233" spans="9:9" x14ac:dyDescent="0.25">
      <c r="I233" s="23"/>
    </row>
    <row r="234" spans="9:9" x14ac:dyDescent="0.25">
      <c r="I234" s="23"/>
    </row>
    <row r="235" spans="9:9" x14ac:dyDescent="0.25">
      <c r="I235" s="23"/>
    </row>
    <row r="236" spans="9:9" x14ac:dyDescent="0.25">
      <c r="I236" s="23"/>
    </row>
    <row r="237" spans="9:9" x14ac:dyDescent="0.25">
      <c r="I237" s="23"/>
    </row>
    <row r="238" spans="9:9" x14ac:dyDescent="0.25">
      <c r="I238" s="23"/>
    </row>
    <row r="239" spans="9:9" x14ac:dyDescent="0.25">
      <c r="I239" s="23"/>
    </row>
    <row r="240" spans="9:9" x14ac:dyDescent="0.25">
      <c r="I240" s="23"/>
    </row>
    <row r="241" spans="9:9" x14ac:dyDescent="0.25">
      <c r="I241" s="23"/>
    </row>
    <row r="242" spans="9:9" x14ac:dyDescent="0.25">
      <c r="I242" s="23"/>
    </row>
    <row r="243" spans="9:9" x14ac:dyDescent="0.25">
      <c r="I243" s="23"/>
    </row>
    <row r="244" spans="9:9" x14ac:dyDescent="0.25">
      <c r="I244" s="23"/>
    </row>
    <row r="245" spans="9:9" x14ac:dyDescent="0.25">
      <c r="I245" s="23"/>
    </row>
    <row r="246" spans="9:9" x14ac:dyDescent="0.25">
      <c r="I246" s="23"/>
    </row>
    <row r="247" spans="9:9" x14ac:dyDescent="0.25">
      <c r="I247" s="23"/>
    </row>
    <row r="248" spans="9:9" x14ac:dyDescent="0.25">
      <c r="I248" s="23"/>
    </row>
    <row r="249" spans="9:9" x14ac:dyDescent="0.25">
      <c r="I249" s="23"/>
    </row>
    <row r="250" spans="9:9" x14ac:dyDescent="0.25">
      <c r="I250" s="23"/>
    </row>
    <row r="251" spans="9:9" x14ac:dyDescent="0.25">
      <c r="I251" s="23"/>
    </row>
    <row r="252" spans="9:9" x14ac:dyDescent="0.25">
      <c r="I252" s="23"/>
    </row>
    <row r="253" spans="9:9" x14ac:dyDescent="0.25">
      <c r="I253" s="23"/>
    </row>
    <row r="254" spans="9:9" x14ac:dyDescent="0.25">
      <c r="I254" s="23"/>
    </row>
    <row r="255" spans="9:9" x14ac:dyDescent="0.25">
      <c r="I255" s="23"/>
    </row>
    <row r="256" spans="9:9" x14ac:dyDescent="0.25">
      <c r="I256" s="23"/>
    </row>
    <row r="257" spans="9:9" x14ac:dyDescent="0.25">
      <c r="I257" s="23"/>
    </row>
    <row r="258" spans="9:9" x14ac:dyDescent="0.25">
      <c r="I258" s="23"/>
    </row>
    <row r="259" spans="9:9" x14ac:dyDescent="0.25">
      <c r="I259" s="23"/>
    </row>
    <row r="260" spans="9:9" x14ac:dyDescent="0.25">
      <c r="I260" s="23"/>
    </row>
    <row r="261" spans="9:9" x14ac:dyDescent="0.25">
      <c r="I261" s="23"/>
    </row>
    <row r="262" spans="9:9" x14ac:dyDescent="0.25">
      <c r="I262" s="23"/>
    </row>
    <row r="263" spans="9:9" x14ac:dyDescent="0.25">
      <c r="I263" s="23"/>
    </row>
    <row r="264" spans="9:9" x14ac:dyDescent="0.25">
      <c r="I264" s="23"/>
    </row>
    <row r="265" spans="9:9" x14ac:dyDescent="0.25">
      <c r="I265" s="23"/>
    </row>
    <row r="266" spans="9:9" x14ac:dyDescent="0.25">
      <c r="I266" s="23"/>
    </row>
    <row r="267" spans="9:9" x14ac:dyDescent="0.25">
      <c r="I267" s="23"/>
    </row>
    <row r="268" spans="9:9" x14ac:dyDescent="0.25">
      <c r="I268" s="23"/>
    </row>
    <row r="269" spans="9:9" x14ac:dyDescent="0.25">
      <c r="I269" s="23"/>
    </row>
    <row r="270" spans="9:9" x14ac:dyDescent="0.25">
      <c r="I270" s="23"/>
    </row>
    <row r="271" spans="9:9" x14ac:dyDescent="0.25">
      <c r="I271" s="23"/>
    </row>
    <row r="272" spans="9:9" x14ac:dyDescent="0.25">
      <c r="I272" s="23"/>
    </row>
    <row r="273" spans="9:9" x14ac:dyDescent="0.25">
      <c r="I273" s="23"/>
    </row>
    <row r="274" spans="9:9" x14ac:dyDescent="0.25">
      <c r="I274" s="23"/>
    </row>
    <row r="275" spans="9:9" x14ac:dyDescent="0.25">
      <c r="I275" s="23"/>
    </row>
    <row r="276" spans="9:9" x14ac:dyDescent="0.25">
      <c r="I276" s="23"/>
    </row>
    <row r="277" spans="9:9" x14ac:dyDescent="0.25">
      <c r="I277" s="23"/>
    </row>
    <row r="278" spans="9:9" x14ac:dyDescent="0.25">
      <c r="I278" s="23"/>
    </row>
    <row r="279" spans="9:9" x14ac:dyDescent="0.25">
      <c r="I279" s="23"/>
    </row>
    <row r="280" spans="9:9" x14ac:dyDescent="0.25">
      <c r="I280" s="23"/>
    </row>
    <row r="281" spans="9:9" x14ac:dyDescent="0.25">
      <c r="I281" s="23"/>
    </row>
    <row r="282" spans="9:9" x14ac:dyDescent="0.25">
      <c r="I282" s="23"/>
    </row>
    <row r="283" spans="9:9" x14ac:dyDescent="0.25">
      <c r="I283" s="23"/>
    </row>
    <row r="284" spans="9:9" x14ac:dyDescent="0.25">
      <c r="I284" s="23"/>
    </row>
    <row r="285" spans="9:9" x14ac:dyDescent="0.25">
      <c r="I285" s="23"/>
    </row>
    <row r="286" spans="9:9" x14ac:dyDescent="0.25">
      <c r="I286" s="23"/>
    </row>
    <row r="287" spans="9:9" x14ac:dyDescent="0.25">
      <c r="I287" s="23"/>
    </row>
    <row r="288" spans="9:9" x14ac:dyDescent="0.25">
      <c r="I288" s="23"/>
    </row>
    <row r="289" spans="9:9" x14ac:dyDescent="0.25">
      <c r="I289" s="23"/>
    </row>
    <row r="290" spans="9:9" x14ac:dyDescent="0.25">
      <c r="I290" s="23"/>
    </row>
    <row r="291" spans="9:9" x14ac:dyDescent="0.25">
      <c r="I291" s="23"/>
    </row>
    <row r="292" spans="9:9" x14ac:dyDescent="0.25">
      <c r="I292" s="23"/>
    </row>
    <row r="293" spans="9:9" x14ac:dyDescent="0.25">
      <c r="I293" s="23"/>
    </row>
    <row r="294" spans="9:9" x14ac:dyDescent="0.25">
      <c r="I294" s="23"/>
    </row>
    <row r="295" spans="9:9" x14ac:dyDescent="0.25">
      <c r="I295" s="23"/>
    </row>
    <row r="296" spans="9:9" x14ac:dyDescent="0.25">
      <c r="I296" s="23"/>
    </row>
    <row r="297" spans="9:9" x14ac:dyDescent="0.25">
      <c r="I297" s="23"/>
    </row>
    <row r="298" spans="9:9" x14ac:dyDescent="0.25">
      <c r="I298" s="23"/>
    </row>
    <row r="299" spans="9:9" x14ac:dyDescent="0.25">
      <c r="I299" s="23"/>
    </row>
    <row r="300" spans="9:9" x14ac:dyDescent="0.25">
      <c r="I300" s="23"/>
    </row>
    <row r="301" spans="9:9" x14ac:dyDescent="0.25">
      <c r="I301" s="23"/>
    </row>
    <row r="302" spans="9:9" x14ac:dyDescent="0.25">
      <c r="I302" s="23"/>
    </row>
    <row r="303" spans="9:9" x14ac:dyDescent="0.25">
      <c r="I303" s="23"/>
    </row>
    <row r="304" spans="9:9" x14ac:dyDescent="0.25">
      <c r="I304" s="23"/>
    </row>
    <row r="305" spans="9:9" x14ac:dyDescent="0.25">
      <c r="I305" s="23"/>
    </row>
    <row r="306" spans="9:9" x14ac:dyDescent="0.25">
      <c r="I306" s="23"/>
    </row>
    <row r="307" spans="9:9" x14ac:dyDescent="0.25">
      <c r="I307" s="23"/>
    </row>
    <row r="308" spans="9:9" x14ac:dyDescent="0.25">
      <c r="I308" s="23"/>
    </row>
    <row r="309" spans="9:9" x14ac:dyDescent="0.25">
      <c r="I309" s="23"/>
    </row>
    <row r="310" spans="9:9" x14ac:dyDescent="0.25">
      <c r="I310" s="23"/>
    </row>
    <row r="311" spans="9:9" x14ac:dyDescent="0.25">
      <c r="I311" s="23"/>
    </row>
    <row r="312" spans="9:9" x14ac:dyDescent="0.25">
      <c r="I312" s="23"/>
    </row>
    <row r="313" spans="9:9" x14ac:dyDescent="0.25">
      <c r="I313" s="23"/>
    </row>
    <row r="314" spans="9:9" x14ac:dyDescent="0.25">
      <c r="I314" s="23"/>
    </row>
    <row r="315" spans="9:9" x14ac:dyDescent="0.25">
      <c r="I315" s="23"/>
    </row>
    <row r="316" spans="9:9" x14ac:dyDescent="0.25">
      <c r="I316" s="23"/>
    </row>
    <row r="317" spans="9:9" x14ac:dyDescent="0.25">
      <c r="I317" s="23"/>
    </row>
    <row r="318" spans="9:9" x14ac:dyDescent="0.25">
      <c r="I318" s="23"/>
    </row>
    <row r="319" spans="9:9" x14ac:dyDescent="0.25">
      <c r="I319" s="23"/>
    </row>
    <row r="320" spans="9:9" x14ac:dyDescent="0.25">
      <c r="I320" s="23"/>
    </row>
    <row r="321" spans="9:9" x14ac:dyDescent="0.25">
      <c r="I321" s="23"/>
    </row>
    <row r="322" spans="9:9" x14ac:dyDescent="0.25">
      <c r="I322" s="23"/>
    </row>
    <row r="323" spans="9:9" x14ac:dyDescent="0.25">
      <c r="I323" s="23"/>
    </row>
    <row r="324" spans="9:9" x14ac:dyDescent="0.25">
      <c r="I324" s="23"/>
    </row>
    <row r="325" spans="9:9" x14ac:dyDescent="0.25">
      <c r="I325" s="23"/>
    </row>
    <row r="326" spans="9:9" x14ac:dyDescent="0.25">
      <c r="I326" s="23"/>
    </row>
    <row r="327" spans="9:9" x14ac:dyDescent="0.25">
      <c r="I327" s="23"/>
    </row>
    <row r="328" spans="9:9" x14ac:dyDescent="0.25">
      <c r="I328" s="23"/>
    </row>
    <row r="329" spans="9:9" x14ac:dyDescent="0.25">
      <c r="I329" s="23"/>
    </row>
    <row r="330" spans="9:9" x14ac:dyDescent="0.25">
      <c r="I330" s="23"/>
    </row>
    <row r="331" spans="9:9" x14ac:dyDescent="0.25">
      <c r="I331" s="23"/>
    </row>
    <row r="332" spans="9:9" x14ac:dyDescent="0.25">
      <c r="I332" s="23"/>
    </row>
    <row r="333" spans="9:9" x14ac:dyDescent="0.25">
      <c r="I333" s="23"/>
    </row>
    <row r="334" spans="9:9" x14ac:dyDescent="0.25">
      <c r="I334" s="23"/>
    </row>
    <row r="335" spans="9:9" x14ac:dyDescent="0.25">
      <c r="I335" s="23"/>
    </row>
    <row r="336" spans="9:9" x14ac:dyDescent="0.25">
      <c r="I336" s="23"/>
    </row>
    <row r="337" spans="9:9" x14ac:dyDescent="0.25">
      <c r="I337" s="23"/>
    </row>
    <row r="338" spans="9:9" x14ac:dyDescent="0.25">
      <c r="I338" s="23"/>
    </row>
    <row r="339" spans="9:9" x14ac:dyDescent="0.25">
      <c r="I339" s="23"/>
    </row>
    <row r="340" spans="9:9" x14ac:dyDescent="0.25">
      <c r="I340" s="23"/>
    </row>
    <row r="341" spans="9:9" x14ac:dyDescent="0.25">
      <c r="I341" s="23"/>
    </row>
    <row r="342" spans="9:9" x14ac:dyDescent="0.25">
      <c r="I342" s="23"/>
    </row>
    <row r="343" spans="9:9" x14ac:dyDescent="0.25">
      <c r="I343" s="23"/>
    </row>
    <row r="344" spans="9:9" x14ac:dyDescent="0.25">
      <c r="I344" s="23"/>
    </row>
    <row r="345" spans="9:9" x14ac:dyDescent="0.25">
      <c r="I345" s="23"/>
    </row>
    <row r="346" spans="9:9" x14ac:dyDescent="0.25">
      <c r="I346" s="23"/>
    </row>
    <row r="347" spans="9:9" x14ac:dyDescent="0.25">
      <c r="I347" s="23"/>
    </row>
    <row r="348" spans="9:9" x14ac:dyDescent="0.25">
      <c r="I348" s="23"/>
    </row>
    <row r="349" spans="9:9" x14ac:dyDescent="0.25">
      <c r="I349" s="23"/>
    </row>
    <row r="350" spans="9:9" x14ac:dyDescent="0.25">
      <c r="I350" s="23"/>
    </row>
    <row r="351" spans="9:9" x14ac:dyDescent="0.25">
      <c r="I351" s="23"/>
    </row>
    <row r="352" spans="9:9" x14ac:dyDescent="0.25">
      <c r="I352" s="23"/>
    </row>
    <row r="353" spans="9:9" x14ac:dyDescent="0.25">
      <c r="I353" s="23"/>
    </row>
    <row r="354" spans="9:9" x14ac:dyDescent="0.25">
      <c r="I354" s="23"/>
    </row>
    <row r="355" spans="9:9" x14ac:dyDescent="0.25">
      <c r="I355" s="23"/>
    </row>
    <row r="356" spans="9:9" x14ac:dyDescent="0.25">
      <c r="I356" s="23"/>
    </row>
    <row r="357" spans="9:9" x14ac:dyDescent="0.25">
      <c r="I357" s="23"/>
    </row>
    <row r="358" spans="9:9" x14ac:dyDescent="0.25">
      <c r="I358" s="23"/>
    </row>
    <row r="359" spans="9:9" x14ac:dyDescent="0.25">
      <c r="I359" s="23"/>
    </row>
    <row r="360" spans="9:9" x14ac:dyDescent="0.25">
      <c r="I360" s="23"/>
    </row>
    <row r="361" spans="9:9" x14ac:dyDescent="0.25">
      <c r="I361" s="23"/>
    </row>
    <row r="362" spans="9:9" x14ac:dyDescent="0.25">
      <c r="I362" s="23"/>
    </row>
    <row r="363" spans="9:9" x14ac:dyDescent="0.25">
      <c r="I363" s="23"/>
    </row>
    <row r="364" spans="9:9" x14ac:dyDescent="0.25">
      <c r="I364" s="23"/>
    </row>
    <row r="365" spans="9:9" x14ac:dyDescent="0.25">
      <c r="I365" s="23"/>
    </row>
    <row r="366" spans="9:9" x14ac:dyDescent="0.25">
      <c r="I366" s="23"/>
    </row>
    <row r="367" spans="9:9" x14ac:dyDescent="0.25">
      <c r="I367" s="23"/>
    </row>
    <row r="368" spans="9:9" x14ac:dyDescent="0.25">
      <c r="I368" s="23"/>
    </row>
    <row r="369" spans="9:9" x14ac:dyDescent="0.25">
      <c r="I369" s="23"/>
    </row>
    <row r="370" spans="9:9" x14ac:dyDescent="0.25">
      <c r="I370" s="23"/>
    </row>
    <row r="371" spans="9:9" x14ac:dyDescent="0.25">
      <c r="I371" s="23"/>
    </row>
    <row r="372" spans="9:9" x14ac:dyDescent="0.25">
      <c r="I372" s="23"/>
    </row>
    <row r="373" spans="9:9" x14ac:dyDescent="0.25">
      <c r="I373" s="23"/>
    </row>
    <row r="374" spans="9:9" x14ac:dyDescent="0.25">
      <c r="I374" s="23"/>
    </row>
    <row r="375" spans="9:9" x14ac:dyDescent="0.25">
      <c r="I375" s="23"/>
    </row>
    <row r="376" spans="9:9" x14ac:dyDescent="0.25">
      <c r="I376" s="23"/>
    </row>
    <row r="377" spans="9:9" x14ac:dyDescent="0.25">
      <c r="I377" s="23"/>
    </row>
    <row r="378" spans="9:9" x14ac:dyDescent="0.25">
      <c r="I378" s="23"/>
    </row>
    <row r="379" spans="9:9" x14ac:dyDescent="0.25">
      <c r="I379" s="23"/>
    </row>
    <row r="380" spans="9:9" x14ac:dyDescent="0.25">
      <c r="I380" s="23"/>
    </row>
    <row r="381" spans="9:9" x14ac:dyDescent="0.25">
      <c r="I381" s="23"/>
    </row>
    <row r="382" spans="9:9" x14ac:dyDescent="0.25">
      <c r="I382" s="23"/>
    </row>
    <row r="383" spans="9:9" x14ac:dyDescent="0.25">
      <c r="I383" s="23"/>
    </row>
    <row r="384" spans="9:9" x14ac:dyDescent="0.25">
      <c r="I384" s="23"/>
    </row>
    <row r="385" spans="9:9" x14ac:dyDescent="0.25">
      <c r="I385" s="23"/>
    </row>
    <row r="386" spans="9:9" x14ac:dyDescent="0.25">
      <c r="I386" s="23"/>
    </row>
    <row r="387" spans="9:9" x14ac:dyDescent="0.25">
      <c r="I387" s="23"/>
    </row>
    <row r="388" spans="9:9" x14ac:dyDescent="0.25">
      <c r="I388" s="23"/>
    </row>
    <row r="389" spans="9:9" x14ac:dyDescent="0.25">
      <c r="I389" s="23"/>
    </row>
    <row r="390" spans="9:9" x14ac:dyDescent="0.25">
      <c r="I390" s="23"/>
    </row>
    <row r="391" spans="9:9" x14ac:dyDescent="0.25">
      <c r="I391" s="23"/>
    </row>
    <row r="392" spans="9:9" x14ac:dyDescent="0.25">
      <c r="I392" s="23"/>
    </row>
    <row r="393" spans="9:9" x14ac:dyDescent="0.25">
      <c r="I393" s="23"/>
    </row>
    <row r="394" spans="9:9" x14ac:dyDescent="0.25">
      <c r="I394" s="23"/>
    </row>
    <row r="395" spans="9:9" x14ac:dyDescent="0.25">
      <c r="I395" s="23"/>
    </row>
    <row r="396" spans="9:9" x14ac:dyDescent="0.25">
      <c r="I396" s="23"/>
    </row>
    <row r="397" spans="9:9" x14ac:dyDescent="0.25">
      <c r="I397" s="23"/>
    </row>
    <row r="398" spans="9:9" x14ac:dyDescent="0.25">
      <c r="I398" s="23"/>
    </row>
    <row r="399" spans="9:9" x14ac:dyDescent="0.25">
      <c r="I399" s="23"/>
    </row>
    <row r="400" spans="9:9" x14ac:dyDescent="0.25">
      <c r="I400" s="23"/>
    </row>
    <row r="401" spans="9:9" x14ac:dyDescent="0.25">
      <c r="I401" s="23"/>
    </row>
    <row r="402" spans="9:9" x14ac:dyDescent="0.25">
      <c r="I402" s="23"/>
    </row>
    <row r="403" spans="9:9" x14ac:dyDescent="0.25">
      <c r="I403" s="23"/>
    </row>
    <row r="404" spans="9:9" x14ac:dyDescent="0.25">
      <c r="I404" s="23"/>
    </row>
    <row r="405" spans="9:9" x14ac:dyDescent="0.25">
      <c r="I405" s="23"/>
    </row>
    <row r="406" spans="9:9" x14ac:dyDescent="0.25">
      <c r="I406" s="23"/>
    </row>
    <row r="407" spans="9:9" x14ac:dyDescent="0.25">
      <c r="I407" s="23"/>
    </row>
    <row r="408" spans="9:9" x14ac:dyDescent="0.25">
      <c r="I408" s="23"/>
    </row>
    <row r="409" spans="9:9" x14ac:dyDescent="0.25">
      <c r="I409" s="23"/>
    </row>
    <row r="410" spans="9:9" x14ac:dyDescent="0.25">
      <c r="I410" s="23"/>
    </row>
    <row r="411" spans="9:9" x14ac:dyDescent="0.25">
      <c r="I411" s="23"/>
    </row>
    <row r="412" spans="9:9" x14ac:dyDescent="0.25">
      <c r="I412" s="23"/>
    </row>
    <row r="413" spans="9:9" x14ac:dyDescent="0.25">
      <c r="I413" s="23"/>
    </row>
    <row r="414" spans="9:9" x14ac:dyDescent="0.25">
      <c r="I414" s="23"/>
    </row>
    <row r="415" spans="9:9" x14ac:dyDescent="0.25">
      <c r="I415" s="23"/>
    </row>
    <row r="416" spans="9:9" x14ac:dyDescent="0.25">
      <c r="I416" s="23"/>
    </row>
    <row r="417" spans="9:9" x14ac:dyDescent="0.25">
      <c r="I417" s="23"/>
    </row>
    <row r="418" spans="9:9" x14ac:dyDescent="0.25">
      <c r="I418" s="23"/>
    </row>
    <row r="419" spans="9:9" x14ac:dyDescent="0.25">
      <c r="I419" s="23"/>
    </row>
    <row r="420" spans="9:9" x14ac:dyDescent="0.25">
      <c r="I420" s="23"/>
    </row>
    <row r="421" spans="9:9" x14ac:dyDescent="0.25">
      <c r="I421" s="23"/>
    </row>
    <row r="422" spans="9:9" x14ac:dyDescent="0.25">
      <c r="I422" s="23"/>
    </row>
    <row r="423" spans="9:9" x14ac:dyDescent="0.25">
      <c r="I423" s="23"/>
    </row>
    <row r="424" spans="9:9" x14ac:dyDescent="0.25">
      <c r="I424" s="23"/>
    </row>
    <row r="425" spans="9:9" x14ac:dyDescent="0.25">
      <c r="I425" s="23"/>
    </row>
    <row r="426" spans="9:9" x14ac:dyDescent="0.25">
      <c r="I426" s="23"/>
    </row>
    <row r="427" spans="9:9" x14ac:dyDescent="0.25">
      <c r="I427" s="23"/>
    </row>
    <row r="428" spans="9:9" x14ac:dyDescent="0.25">
      <c r="I428" s="23"/>
    </row>
    <row r="429" spans="9:9" x14ac:dyDescent="0.25">
      <c r="I429" s="23"/>
    </row>
    <row r="430" spans="9:9" x14ac:dyDescent="0.25">
      <c r="I430" s="23"/>
    </row>
    <row r="431" spans="9:9" x14ac:dyDescent="0.25">
      <c r="I431" s="23"/>
    </row>
    <row r="432" spans="9:9" x14ac:dyDescent="0.25">
      <c r="I432" s="23"/>
    </row>
    <row r="433" spans="9:9" x14ac:dyDescent="0.25">
      <c r="I433" s="23"/>
    </row>
    <row r="434" spans="9:9" x14ac:dyDescent="0.25">
      <c r="I434" s="23"/>
    </row>
    <row r="435" spans="9:9" x14ac:dyDescent="0.25">
      <c r="I435" s="23"/>
    </row>
    <row r="436" spans="9:9" x14ac:dyDescent="0.25">
      <c r="I436" s="23"/>
    </row>
    <row r="437" spans="9:9" x14ac:dyDescent="0.25">
      <c r="I437" s="23"/>
    </row>
    <row r="438" spans="9:9" x14ac:dyDescent="0.25">
      <c r="I438" s="23"/>
    </row>
    <row r="439" spans="9:9" x14ac:dyDescent="0.25">
      <c r="I439" s="23"/>
    </row>
    <row r="440" spans="9:9" x14ac:dyDescent="0.25">
      <c r="I440" s="23"/>
    </row>
    <row r="441" spans="9:9" x14ac:dyDescent="0.25">
      <c r="I441" s="23"/>
    </row>
    <row r="442" spans="9:9" x14ac:dyDescent="0.25">
      <c r="I442" s="23"/>
    </row>
    <row r="443" spans="9:9" x14ac:dyDescent="0.25">
      <c r="I443" s="23"/>
    </row>
    <row r="444" spans="9:9" x14ac:dyDescent="0.25">
      <c r="I444" s="23"/>
    </row>
    <row r="445" spans="9:9" x14ac:dyDescent="0.25">
      <c r="I445" s="23"/>
    </row>
    <row r="446" spans="9:9" x14ac:dyDescent="0.25">
      <c r="I446" s="23"/>
    </row>
    <row r="447" spans="9:9" x14ac:dyDescent="0.25">
      <c r="I447" s="23"/>
    </row>
    <row r="448" spans="9:9" x14ac:dyDescent="0.25">
      <c r="I448" s="23"/>
    </row>
    <row r="449" spans="9:9" x14ac:dyDescent="0.25">
      <c r="I449" s="23"/>
    </row>
    <row r="450" spans="9:9" x14ac:dyDescent="0.25">
      <c r="I450" s="23"/>
    </row>
    <row r="451" spans="9:9" x14ac:dyDescent="0.25">
      <c r="I451" s="23"/>
    </row>
    <row r="452" spans="9:9" x14ac:dyDescent="0.25">
      <c r="I452" s="23"/>
    </row>
    <row r="453" spans="9:9" x14ac:dyDescent="0.25">
      <c r="I453" s="23"/>
    </row>
    <row r="454" spans="9:9" x14ac:dyDescent="0.25">
      <c r="I454" s="23"/>
    </row>
    <row r="455" spans="9:9" x14ac:dyDescent="0.25">
      <c r="I455" s="23"/>
    </row>
    <row r="456" spans="9:9" x14ac:dyDescent="0.25">
      <c r="I456" s="23"/>
    </row>
    <row r="457" spans="9:9" x14ac:dyDescent="0.25">
      <c r="I457" s="23"/>
    </row>
    <row r="458" spans="9:9" x14ac:dyDescent="0.25">
      <c r="I458" s="23"/>
    </row>
    <row r="459" spans="9:9" x14ac:dyDescent="0.25">
      <c r="I459" s="23"/>
    </row>
    <row r="460" spans="9:9" x14ac:dyDescent="0.25">
      <c r="I460" s="23"/>
    </row>
    <row r="461" spans="9:9" x14ac:dyDescent="0.25">
      <c r="I461" s="23"/>
    </row>
    <row r="462" spans="9:9" x14ac:dyDescent="0.25">
      <c r="I462" s="23"/>
    </row>
    <row r="463" spans="9:9" x14ac:dyDescent="0.25">
      <c r="I463" s="23"/>
    </row>
    <row r="464" spans="9:9" x14ac:dyDescent="0.25">
      <c r="I464" s="23"/>
    </row>
    <row r="465" spans="9:9" x14ac:dyDescent="0.25">
      <c r="I465" s="23"/>
    </row>
    <row r="466" spans="9:9" x14ac:dyDescent="0.25">
      <c r="I466" s="23"/>
    </row>
    <row r="467" spans="9:9" x14ac:dyDescent="0.25">
      <c r="I467" s="23"/>
    </row>
    <row r="468" spans="9:9" x14ac:dyDescent="0.25">
      <c r="I468" s="23"/>
    </row>
    <row r="469" spans="9:9" x14ac:dyDescent="0.25">
      <c r="I469" s="23"/>
    </row>
    <row r="470" spans="9:9" x14ac:dyDescent="0.25">
      <c r="I470" s="23"/>
    </row>
    <row r="471" spans="9:9" x14ac:dyDescent="0.25">
      <c r="I471" s="23"/>
    </row>
  </sheetData>
  <phoneticPr fontId="0" type="noConversion"/>
  <printOptions horizontalCentered="1" verticalCentered="1"/>
  <pageMargins left="0" right="0" top="0" bottom="0" header="0" footer="0"/>
  <pageSetup scale="56" orientation="landscape" horizontalDpi="300" verticalDpi="300" r:id="rId1"/>
  <headerFooter alignWithMargins="0"/>
  <colBreaks count="1" manualBreakCount="1">
    <brk id="10" max="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471"/>
  <sheetViews>
    <sheetView zoomScale="70" zoomScaleNormal="70" zoomScaleSheetLayoutView="75" workbookViewId="0">
      <pane ySplit="7" topLeftCell="A8" activePane="bottomLeft" state="frozen"/>
      <selection pane="bottomLeft" activeCell="A8" sqref="A8"/>
    </sheetView>
  </sheetViews>
  <sheetFormatPr defaultColWidth="9.1796875" defaultRowHeight="12.5" x14ac:dyDescent="0.25"/>
  <cols>
    <col min="1" max="1" width="10.453125" style="2" customWidth="1"/>
    <col min="2" max="3" width="9.1796875" style="2"/>
    <col min="4" max="4" width="11.26953125" style="2" customWidth="1"/>
    <col min="5" max="8" width="18.7265625" style="2" customWidth="1"/>
    <col min="9" max="9" width="17.81640625" style="2" customWidth="1"/>
    <col min="10" max="10" width="20.453125" style="2" bestFit="1" customWidth="1"/>
    <col min="11" max="11" width="0.7265625" style="2" customWidth="1"/>
    <col min="12" max="17" width="15" style="2" customWidth="1"/>
    <col min="18" max="18" width="0.81640625" style="2" customWidth="1"/>
    <col min="19" max="16384" width="9.1796875" style="2"/>
  </cols>
  <sheetData>
    <row r="1" spans="1:76" ht="18" x14ac:dyDescent="0.4">
      <c r="A1" s="57" t="s">
        <v>75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76" ht="18" x14ac:dyDescent="0.4">
      <c r="A2" s="57" t="s">
        <v>76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76" ht="15.5" x14ac:dyDescent="0.35">
      <c r="A3" s="58" t="s">
        <v>81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76" ht="13" thickBot="1" x14ac:dyDescent="0.3">
      <c r="A4" s="24"/>
    </row>
    <row r="5" spans="1:76" ht="14.5" thickBot="1" x14ac:dyDescent="0.35">
      <c r="B5" s="24"/>
      <c r="C5" s="24"/>
      <c r="D5" s="24"/>
      <c r="E5" s="70" t="s">
        <v>68</v>
      </c>
      <c r="F5" s="71"/>
      <c r="G5" s="62"/>
      <c r="H5" s="62"/>
      <c r="I5" s="62"/>
      <c r="J5" s="63"/>
      <c r="K5" s="72"/>
      <c r="L5" s="61" t="s">
        <v>13</v>
      </c>
      <c r="M5" s="62"/>
      <c r="N5" s="62"/>
      <c r="O5" s="62"/>
      <c r="P5" s="62"/>
      <c r="Q5" s="63"/>
    </row>
    <row r="6" spans="1:76" x14ac:dyDescent="0.25">
      <c r="A6" s="22"/>
      <c r="B6" s="25"/>
      <c r="C6" s="25"/>
      <c r="D6" s="25"/>
      <c r="E6" s="67" t="s">
        <v>65</v>
      </c>
      <c r="F6" s="68"/>
      <c r="G6" s="68"/>
      <c r="H6" s="69"/>
      <c r="I6" s="73" t="s">
        <v>69</v>
      </c>
      <c r="J6" s="74"/>
      <c r="K6" s="75"/>
      <c r="L6" s="64" t="s">
        <v>65</v>
      </c>
      <c r="M6" s="65"/>
      <c r="N6" s="65"/>
      <c r="O6" s="66"/>
      <c r="P6" s="73" t="s">
        <v>69</v>
      </c>
      <c r="Q6" s="74" t="s">
        <v>77</v>
      </c>
      <c r="R6" s="14"/>
    </row>
    <row r="7" spans="1:76" ht="13" thickBot="1" x14ac:dyDescent="0.3">
      <c r="A7" s="3" t="s">
        <v>0</v>
      </c>
      <c r="B7" s="59" t="s">
        <v>1</v>
      </c>
      <c r="C7" s="60"/>
      <c r="D7" s="26" t="s">
        <v>2</v>
      </c>
      <c r="E7" s="76" t="s">
        <v>4</v>
      </c>
      <c r="F7" s="77" t="s">
        <v>3</v>
      </c>
      <c r="G7" s="77" t="s">
        <v>5</v>
      </c>
      <c r="H7" s="78" t="s">
        <v>7</v>
      </c>
      <c r="I7" s="78" t="s">
        <v>70</v>
      </c>
      <c r="J7" s="79" t="s">
        <v>71</v>
      </c>
      <c r="K7" s="80"/>
      <c r="L7" s="76" t="s">
        <v>67</v>
      </c>
      <c r="M7" s="77" t="s">
        <v>3</v>
      </c>
      <c r="N7" s="77" t="s">
        <v>5</v>
      </c>
      <c r="O7" s="78" t="s">
        <v>7</v>
      </c>
      <c r="P7" s="78" t="s">
        <v>70</v>
      </c>
      <c r="Q7" s="79" t="s">
        <v>71</v>
      </c>
      <c r="R7" s="14"/>
    </row>
    <row r="8" spans="1:76" ht="13" thickTop="1" x14ac:dyDescent="0.25">
      <c r="A8" s="4" t="s">
        <v>8</v>
      </c>
      <c r="B8" s="15" t="s">
        <v>10</v>
      </c>
      <c r="C8" s="15"/>
      <c r="D8" s="28">
        <v>385</v>
      </c>
      <c r="E8" s="53">
        <v>0</v>
      </c>
      <c r="F8" s="53">
        <v>7577654</v>
      </c>
      <c r="G8" s="53">
        <v>513235</v>
      </c>
      <c r="H8" s="53">
        <v>264967</v>
      </c>
      <c r="I8" s="53">
        <v>1796977</v>
      </c>
      <c r="J8" s="39">
        <f t="shared" ref="J8:J61" si="0">SUM(E8:I8)</f>
        <v>10152833</v>
      </c>
      <c r="K8" s="40"/>
      <c r="L8" s="41">
        <f t="shared" ref="L8:L61" si="1">E8/D8</f>
        <v>0</v>
      </c>
      <c r="M8" s="54">
        <f>F8/D8</f>
        <v>19682.218181818182</v>
      </c>
      <c r="N8" s="14">
        <f>G8/D8</f>
        <v>1333.077922077922</v>
      </c>
      <c r="O8" s="14">
        <f>H8/D8</f>
        <v>688.22597402597398</v>
      </c>
      <c r="P8" s="14">
        <f t="shared" ref="P8:P61" si="2">I8/D8</f>
        <v>4667.4727272727268</v>
      </c>
      <c r="Q8" s="37">
        <f t="shared" ref="Q8:Q61" si="3">J8/D8</f>
        <v>26370.994805194805</v>
      </c>
      <c r="R8" s="1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</row>
    <row r="9" spans="1:76" x14ac:dyDescent="0.25">
      <c r="A9" s="4" t="s">
        <v>8</v>
      </c>
      <c r="B9" s="27" t="s">
        <v>11</v>
      </c>
      <c r="C9" s="27"/>
      <c r="D9" s="42">
        <v>31</v>
      </c>
      <c r="E9" s="42">
        <v>0</v>
      </c>
      <c r="F9" s="42">
        <v>1290919</v>
      </c>
      <c r="G9" s="42">
        <v>117803</v>
      </c>
      <c r="H9" s="42">
        <v>43700</v>
      </c>
      <c r="I9" s="42">
        <v>61168</v>
      </c>
      <c r="J9" s="43">
        <f t="shared" si="0"/>
        <v>1513590</v>
      </c>
      <c r="K9" s="44"/>
      <c r="L9" s="41">
        <f t="shared" si="1"/>
        <v>0</v>
      </c>
      <c r="M9" s="42">
        <f t="shared" ref="M9:M60" si="4">F9/D9</f>
        <v>41642.548387096773</v>
      </c>
      <c r="N9" s="14">
        <f t="shared" ref="N9:N60" si="5">G9/D9</f>
        <v>3800.0967741935483</v>
      </c>
      <c r="O9" s="14">
        <f t="shared" ref="O9:O60" si="6">H9/D9</f>
        <v>1409.6774193548388</v>
      </c>
      <c r="P9" s="14">
        <f t="shared" si="2"/>
        <v>1973.1612903225807</v>
      </c>
      <c r="Q9" s="20">
        <f t="shared" si="3"/>
        <v>48825.483870967742</v>
      </c>
      <c r="R9" s="1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</row>
    <row r="10" spans="1:76" x14ac:dyDescent="0.25">
      <c r="A10" s="5" t="s">
        <v>9</v>
      </c>
      <c r="B10" s="13" t="s">
        <v>12</v>
      </c>
      <c r="C10" s="13"/>
      <c r="D10" s="47">
        <v>245</v>
      </c>
      <c r="E10" s="16">
        <v>1592934</v>
      </c>
      <c r="F10" s="16">
        <v>5342656</v>
      </c>
      <c r="G10" s="16">
        <v>1204037</v>
      </c>
      <c r="H10" s="16">
        <v>449749</v>
      </c>
      <c r="I10" s="16">
        <v>718812</v>
      </c>
      <c r="J10" s="45">
        <f t="shared" si="0"/>
        <v>9308188</v>
      </c>
      <c r="K10" s="44"/>
      <c r="L10" s="46">
        <f t="shared" si="1"/>
        <v>6501.7714285714283</v>
      </c>
      <c r="M10" s="47">
        <f t="shared" si="4"/>
        <v>21806.759183673468</v>
      </c>
      <c r="N10" s="6">
        <f t="shared" si="5"/>
        <v>4914.436734693878</v>
      </c>
      <c r="O10" s="6">
        <f t="shared" si="6"/>
        <v>1835.7102040816326</v>
      </c>
      <c r="P10" s="6">
        <f t="shared" si="2"/>
        <v>2933.9265306122447</v>
      </c>
      <c r="Q10" s="21">
        <f t="shared" si="3"/>
        <v>37992.604081632649</v>
      </c>
      <c r="R10" s="1"/>
    </row>
    <row r="11" spans="1:76" x14ac:dyDescent="0.25">
      <c r="A11" s="4" t="s">
        <v>9</v>
      </c>
      <c r="B11" s="15" t="s">
        <v>14</v>
      </c>
      <c r="C11" s="15"/>
      <c r="D11" s="28">
        <v>48613</v>
      </c>
      <c r="E11" s="28">
        <v>193215858</v>
      </c>
      <c r="F11" s="28">
        <v>383161974</v>
      </c>
      <c r="G11" s="28">
        <v>24970516</v>
      </c>
      <c r="H11" s="28">
        <v>6479359</v>
      </c>
      <c r="I11" s="28">
        <v>85531528</v>
      </c>
      <c r="J11" s="43">
        <f t="shared" si="0"/>
        <v>693359235</v>
      </c>
      <c r="K11" s="44"/>
      <c r="L11" s="41">
        <f t="shared" si="1"/>
        <v>3974.5717812107873</v>
      </c>
      <c r="M11" s="42">
        <f t="shared" si="4"/>
        <v>7881.8829119782777</v>
      </c>
      <c r="N11" s="2">
        <f t="shared" si="5"/>
        <v>513.65922695575262</v>
      </c>
      <c r="O11" s="2">
        <f t="shared" si="6"/>
        <v>133.28449180260424</v>
      </c>
      <c r="P11" s="2">
        <f t="shared" si="2"/>
        <v>1759.4373521486023</v>
      </c>
      <c r="Q11" s="20">
        <f t="shared" si="3"/>
        <v>14262.835764096024</v>
      </c>
      <c r="R11" s="1"/>
    </row>
    <row r="12" spans="1:76" x14ac:dyDescent="0.25">
      <c r="A12" s="4" t="s">
        <v>8</v>
      </c>
      <c r="B12" s="27" t="s">
        <v>15</v>
      </c>
      <c r="C12" s="27"/>
      <c r="D12" s="42">
        <v>276</v>
      </c>
      <c r="E12" s="42">
        <v>0</v>
      </c>
      <c r="F12" s="42">
        <v>2763178</v>
      </c>
      <c r="G12" s="42">
        <v>4912634</v>
      </c>
      <c r="H12" s="42">
        <v>84986</v>
      </c>
      <c r="I12" s="42">
        <v>584663</v>
      </c>
      <c r="J12" s="43">
        <f t="shared" si="0"/>
        <v>8345461</v>
      </c>
      <c r="K12" s="44"/>
      <c r="L12" s="41">
        <f t="shared" si="1"/>
        <v>0</v>
      </c>
      <c r="M12" s="42">
        <f t="shared" si="4"/>
        <v>10011.514492753624</v>
      </c>
      <c r="N12" s="2">
        <f t="shared" si="5"/>
        <v>17799.398550724636</v>
      </c>
      <c r="O12" s="2">
        <f t="shared" si="6"/>
        <v>307.92028985507244</v>
      </c>
      <c r="P12" s="2">
        <f t="shared" si="2"/>
        <v>2118.3442028985505</v>
      </c>
      <c r="Q12" s="20">
        <f t="shared" si="3"/>
        <v>30237.177536231884</v>
      </c>
      <c r="R12" s="1"/>
    </row>
    <row r="13" spans="1:76" x14ac:dyDescent="0.25">
      <c r="A13" s="5" t="s">
        <v>8</v>
      </c>
      <c r="B13" s="13" t="s">
        <v>16</v>
      </c>
      <c r="C13" s="13"/>
      <c r="D13" s="47">
        <v>1654</v>
      </c>
      <c r="E13" s="47">
        <v>0</v>
      </c>
      <c r="F13" s="47">
        <v>31112289</v>
      </c>
      <c r="G13" s="47">
        <v>14501467</v>
      </c>
      <c r="H13" s="47">
        <v>5047255</v>
      </c>
      <c r="I13" s="47">
        <v>10405611</v>
      </c>
      <c r="J13" s="45">
        <f t="shared" si="0"/>
        <v>61066622</v>
      </c>
      <c r="K13" s="44"/>
      <c r="L13" s="46">
        <f t="shared" si="1"/>
        <v>0</v>
      </c>
      <c r="M13" s="47">
        <f t="shared" si="4"/>
        <v>18810.331922611851</v>
      </c>
      <c r="N13" s="6">
        <f t="shared" si="5"/>
        <v>8767.513301088271</v>
      </c>
      <c r="O13" s="6">
        <f t="shared" si="6"/>
        <v>3051.5447400241837</v>
      </c>
      <c r="P13" s="6">
        <f t="shared" si="2"/>
        <v>6291.1795646916562</v>
      </c>
      <c r="Q13" s="21">
        <f t="shared" si="3"/>
        <v>36920.569528415959</v>
      </c>
      <c r="R13" s="1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</row>
    <row r="14" spans="1:76" x14ac:dyDescent="0.25">
      <c r="A14" s="4" t="s">
        <v>9</v>
      </c>
      <c r="B14" s="15" t="s">
        <v>17</v>
      </c>
      <c r="C14" s="15"/>
      <c r="D14" s="28">
        <v>160</v>
      </c>
      <c r="E14" s="28">
        <v>1290471</v>
      </c>
      <c r="F14" s="28">
        <v>1965286</v>
      </c>
      <c r="G14" s="28">
        <v>295203</v>
      </c>
      <c r="H14" s="28">
        <v>122143</v>
      </c>
      <c r="I14" s="28">
        <v>481885</v>
      </c>
      <c r="J14" s="43">
        <f t="shared" si="0"/>
        <v>4154988</v>
      </c>
      <c r="K14" s="44"/>
      <c r="L14" s="41">
        <f t="shared" si="1"/>
        <v>8065.4437500000004</v>
      </c>
      <c r="M14" s="42">
        <f t="shared" si="4"/>
        <v>12283.0375</v>
      </c>
      <c r="N14" s="14">
        <f t="shared" si="5"/>
        <v>1845.01875</v>
      </c>
      <c r="O14" s="14">
        <f t="shared" si="6"/>
        <v>763.39374999999995</v>
      </c>
      <c r="P14" s="14">
        <f t="shared" si="2"/>
        <v>3011.78125</v>
      </c>
      <c r="Q14" s="20">
        <f t="shared" si="3"/>
        <v>25968.674999999999</v>
      </c>
      <c r="R14" s="1"/>
    </row>
    <row r="15" spans="1:76" x14ac:dyDescent="0.25">
      <c r="A15" s="4" t="s">
        <v>8</v>
      </c>
      <c r="B15" s="27" t="s">
        <v>18</v>
      </c>
      <c r="C15" s="27"/>
      <c r="D15" s="42">
        <v>157</v>
      </c>
      <c r="E15" s="42">
        <v>0</v>
      </c>
      <c r="F15" s="42">
        <v>2932088</v>
      </c>
      <c r="G15" s="42">
        <v>801114</v>
      </c>
      <c r="H15" s="42">
        <v>89392</v>
      </c>
      <c r="I15" s="42">
        <v>968248</v>
      </c>
      <c r="J15" s="43">
        <f t="shared" si="0"/>
        <v>4790842</v>
      </c>
      <c r="K15" s="44"/>
      <c r="L15" s="41">
        <f t="shared" si="1"/>
        <v>0</v>
      </c>
      <c r="M15" s="42">
        <f t="shared" si="4"/>
        <v>18675.71974522293</v>
      </c>
      <c r="N15" s="14">
        <f t="shared" si="5"/>
        <v>5102.6369426751589</v>
      </c>
      <c r="O15" s="14">
        <f t="shared" si="6"/>
        <v>569.37579617834399</v>
      </c>
      <c r="P15" s="14">
        <f t="shared" si="2"/>
        <v>6167.1847133757965</v>
      </c>
      <c r="Q15" s="20">
        <f t="shared" si="3"/>
        <v>30514.917197452229</v>
      </c>
      <c r="R15" s="1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</row>
    <row r="16" spans="1:76" x14ac:dyDescent="0.25">
      <c r="A16" s="5" t="s">
        <v>8</v>
      </c>
      <c r="B16" s="13" t="s">
        <v>64</v>
      </c>
      <c r="C16" s="13"/>
      <c r="D16" s="47">
        <v>254</v>
      </c>
      <c r="E16" s="47">
        <v>0</v>
      </c>
      <c r="F16" s="47">
        <v>2608372</v>
      </c>
      <c r="G16" s="47">
        <v>311340</v>
      </c>
      <c r="H16" s="47">
        <v>180145</v>
      </c>
      <c r="I16" s="47">
        <v>3477210</v>
      </c>
      <c r="J16" s="45">
        <f t="shared" si="0"/>
        <v>6577067</v>
      </c>
      <c r="K16" s="44"/>
      <c r="L16" s="46">
        <f t="shared" si="1"/>
        <v>0</v>
      </c>
      <c r="M16" s="47">
        <f t="shared" si="4"/>
        <v>10269.181102362205</v>
      </c>
      <c r="N16" s="6">
        <f t="shared" si="5"/>
        <v>1225.748031496063</v>
      </c>
      <c r="O16" s="6">
        <f t="shared" si="6"/>
        <v>709.23228346456688</v>
      </c>
      <c r="P16" s="6">
        <f t="shared" si="2"/>
        <v>13689.803149606299</v>
      </c>
      <c r="Q16" s="21">
        <f t="shared" si="3"/>
        <v>25893.964566929135</v>
      </c>
      <c r="R16" s="1"/>
    </row>
    <row r="17" spans="1:78" x14ac:dyDescent="0.25">
      <c r="A17" s="4" t="s">
        <v>8</v>
      </c>
      <c r="B17" s="15" t="s">
        <v>19</v>
      </c>
      <c r="C17" s="15"/>
      <c r="D17" s="28">
        <v>472</v>
      </c>
      <c r="E17" s="28">
        <v>0</v>
      </c>
      <c r="F17" s="28">
        <v>7380043</v>
      </c>
      <c r="G17" s="28">
        <v>469708</v>
      </c>
      <c r="H17" s="28">
        <v>65409</v>
      </c>
      <c r="I17" s="28">
        <v>1007795</v>
      </c>
      <c r="J17" s="43">
        <f t="shared" si="0"/>
        <v>8922955</v>
      </c>
      <c r="K17" s="44"/>
      <c r="L17" s="41">
        <f t="shared" si="1"/>
        <v>0</v>
      </c>
      <c r="M17" s="42">
        <f t="shared" si="4"/>
        <v>15635.684322033898</v>
      </c>
      <c r="N17" s="14">
        <f t="shared" si="5"/>
        <v>995.14406779661022</v>
      </c>
      <c r="O17" s="14">
        <f t="shared" si="6"/>
        <v>138.57838983050848</v>
      </c>
      <c r="P17" s="14">
        <f t="shared" si="2"/>
        <v>2135.1588983050847</v>
      </c>
      <c r="Q17" s="20">
        <f t="shared" si="3"/>
        <v>18904.5656779661</v>
      </c>
      <c r="R17" s="1"/>
      <c r="S17" s="14"/>
      <c r="T17" s="14"/>
      <c r="U17" s="14"/>
      <c r="V17" s="14"/>
      <c r="W17" s="14"/>
      <c r="X17" s="14"/>
      <c r="Y17" s="14"/>
    </row>
    <row r="18" spans="1:78" x14ac:dyDescent="0.25">
      <c r="A18" s="4" t="s">
        <v>9</v>
      </c>
      <c r="B18" s="27" t="s">
        <v>20</v>
      </c>
      <c r="C18" s="27"/>
      <c r="D18" s="42">
        <v>338</v>
      </c>
      <c r="E18" s="42">
        <v>1720940</v>
      </c>
      <c r="F18" s="42">
        <v>4210081</v>
      </c>
      <c r="G18" s="42">
        <v>39923</v>
      </c>
      <c r="H18" s="42">
        <v>126079</v>
      </c>
      <c r="I18" s="42">
        <v>786700</v>
      </c>
      <c r="J18" s="43">
        <f t="shared" si="0"/>
        <v>6883723</v>
      </c>
      <c r="K18" s="44"/>
      <c r="L18" s="41">
        <f t="shared" si="1"/>
        <v>5091.5384615384619</v>
      </c>
      <c r="M18" s="42">
        <f t="shared" si="4"/>
        <v>12455.860946745563</v>
      </c>
      <c r="N18" s="14">
        <f t="shared" si="5"/>
        <v>118.11538461538461</v>
      </c>
      <c r="O18" s="14">
        <f t="shared" si="6"/>
        <v>373.01479289940829</v>
      </c>
      <c r="P18" s="14">
        <f t="shared" si="2"/>
        <v>2327.5147928994083</v>
      </c>
      <c r="Q18" s="20">
        <f t="shared" si="3"/>
        <v>20366.044378698225</v>
      </c>
      <c r="R18" s="1"/>
      <c r="S18" s="14"/>
      <c r="T18" s="14"/>
      <c r="U18" s="14"/>
      <c r="V18" s="14"/>
    </row>
    <row r="19" spans="1:78" x14ac:dyDescent="0.25">
      <c r="A19" s="5" t="s">
        <v>9</v>
      </c>
      <c r="B19" s="13" t="s">
        <v>21</v>
      </c>
      <c r="C19" s="13"/>
      <c r="D19" s="47">
        <v>624</v>
      </c>
      <c r="E19" s="47">
        <v>769721</v>
      </c>
      <c r="F19" s="47">
        <v>5415231</v>
      </c>
      <c r="G19" s="47">
        <v>901267</v>
      </c>
      <c r="H19" s="47">
        <v>231116</v>
      </c>
      <c r="I19" s="47">
        <v>1601123</v>
      </c>
      <c r="J19" s="45">
        <f t="shared" si="0"/>
        <v>8918458</v>
      </c>
      <c r="K19" s="44"/>
      <c r="L19" s="46">
        <f t="shared" si="1"/>
        <v>1233.5272435897436</v>
      </c>
      <c r="M19" s="47">
        <f t="shared" si="4"/>
        <v>8678.2548076923085</v>
      </c>
      <c r="N19" s="6">
        <f t="shared" si="5"/>
        <v>1444.3381410256411</v>
      </c>
      <c r="O19" s="6">
        <f t="shared" si="6"/>
        <v>370.37820512820514</v>
      </c>
      <c r="P19" s="6">
        <f t="shared" si="2"/>
        <v>2565.9022435897436</v>
      </c>
      <c r="Q19" s="21">
        <f t="shared" si="3"/>
        <v>14292.400641025641</v>
      </c>
      <c r="R19" s="1"/>
    </row>
    <row r="20" spans="1:78" x14ac:dyDescent="0.25">
      <c r="A20" s="4" t="s">
        <v>8</v>
      </c>
      <c r="B20" s="15" t="s">
        <v>22</v>
      </c>
      <c r="C20" s="15"/>
      <c r="D20" s="28">
        <v>895</v>
      </c>
      <c r="E20" s="28">
        <v>0</v>
      </c>
      <c r="F20" s="28">
        <v>10815406</v>
      </c>
      <c r="G20" s="28">
        <v>485432</v>
      </c>
      <c r="H20" s="28">
        <v>323898</v>
      </c>
      <c r="I20" s="28">
        <v>1710385</v>
      </c>
      <c r="J20" s="43">
        <f t="shared" si="0"/>
        <v>13335121</v>
      </c>
      <c r="K20" s="44"/>
      <c r="L20" s="41">
        <f t="shared" si="1"/>
        <v>0</v>
      </c>
      <c r="M20" s="42">
        <f t="shared" si="4"/>
        <v>12084.252513966481</v>
      </c>
      <c r="N20" s="14">
        <f t="shared" si="5"/>
        <v>542.38212290502793</v>
      </c>
      <c r="O20" s="14">
        <f t="shared" si="6"/>
        <v>361.89720670391063</v>
      </c>
      <c r="P20" s="14">
        <f t="shared" si="2"/>
        <v>1911.0446927374301</v>
      </c>
      <c r="Q20" s="20">
        <f t="shared" si="3"/>
        <v>14899.576536312848</v>
      </c>
      <c r="R20" s="1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</row>
    <row r="21" spans="1:78" x14ac:dyDescent="0.25">
      <c r="A21" s="4" t="s">
        <v>9</v>
      </c>
      <c r="B21" s="27" t="s">
        <v>23</v>
      </c>
      <c r="C21" s="27"/>
      <c r="D21" s="42">
        <v>721</v>
      </c>
      <c r="E21" s="42">
        <v>1765571</v>
      </c>
      <c r="F21" s="42">
        <v>5864718</v>
      </c>
      <c r="G21" s="42">
        <v>29648</v>
      </c>
      <c r="H21" s="42">
        <v>91579</v>
      </c>
      <c r="I21" s="42">
        <v>271367</v>
      </c>
      <c r="J21" s="43">
        <f t="shared" si="0"/>
        <v>8022883</v>
      </c>
      <c r="K21" s="44"/>
      <c r="L21" s="41">
        <f t="shared" si="1"/>
        <v>2448.7808599167824</v>
      </c>
      <c r="M21" s="42">
        <f t="shared" si="4"/>
        <v>8134.1442441054096</v>
      </c>
      <c r="N21" s="14">
        <f t="shared" si="5"/>
        <v>41.120665742024968</v>
      </c>
      <c r="O21" s="14">
        <f t="shared" si="6"/>
        <v>127.01664355062414</v>
      </c>
      <c r="P21" s="14">
        <f t="shared" si="2"/>
        <v>376.37586685159499</v>
      </c>
      <c r="Q21" s="20">
        <f t="shared" si="3"/>
        <v>11127.438280166436</v>
      </c>
      <c r="R21" s="1"/>
    </row>
    <row r="22" spans="1:78" x14ac:dyDescent="0.25">
      <c r="A22" s="5" t="s">
        <v>9</v>
      </c>
      <c r="B22" s="13" t="s">
        <v>24</v>
      </c>
      <c r="C22" s="13"/>
      <c r="D22" s="47">
        <v>479</v>
      </c>
      <c r="E22" s="47">
        <v>1200000</v>
      </c>
      <c r="F22" s="47">
        <v>6555171</v>
      </c>
      <c r="G22" s="47">
        <v>776240</v>
      </c>
      <c r="H22" s="47">
        <v>468547</v>
      </c>
      <c r="I22" s="47">
        <v>1555504</v>
      </c>
      <c r="J22" s="45">
        <f t="shared" si="0"/>
        <v>10555462</v>
      </c>
      <c r="K22" s="44"/>
      <c r="L22" s="46">
        <f t="shared" si="1"/>
        <v>2505.2192066805846</v>
      </c>
      <c r="M22" s="47">
        <f t="shared" si="4"/>
        <v>13685.116910229644</v>
      </c>
      <c r="N22" s="6">
        <f t="shared" si="5"/>
        <v>1620.5427974947809</v>
      </c>
      <c r="O22" s="6">
        <f t="shared" si="6"/>
        <v>978.1774530271399</v>
      </c>
      <c r="P22" s="6">
        <f t="shared" si="2"/>
        <v>3247.3987473903967</v>
      </c>
      <c r="Q22" s="21">
        <f t="shared" si="3"/>
        <v>22036.455114822547</v>
      </c>
      <c r="R22" s="1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</row>
    <row r="23" spans="1:78" x14ac:dyDescent="0.25">
      <c r="A23" s="4" t="s">
        <v>9</v>
      </c>
      <c r="B23" s="15" t="s">
        <v>25</v>
      </c>
      <c r="C23" s="15"/>
      <c r="D23" s="28">
        <v>14238</v>
      </c>
      <c r="E23" s="28">
        <v>45299502</v>
      </c>
      <c r="F23" s="28">
        <v>135862553</v>
      </c>
      <c r="G23" s="28">
        <v>14442420</v>
      </c>
      <c r="H23" s="28">
        <v>1071607</v>
      </c>
      <c r="I23" s="28">
        <v>20450296</v>
      </c>
      <c r="J23" s="43">
        <f t="shared" si="0"/>
        <v>217126378</v>
      </c>
      <c r="K23" s="44"/>
      <c r="L23" s="41">
        <f t="shared" si="1"/>
        <v>3181.5916561314793</v>
      </c>
      <c r="M23" s="42">
        <f t="shared" si="4"/>
        <v>9542.2498244135404</v>
      </c>
      <c r="N23" s="2">
        <f t="shared" si="5"/>
        <v>1014.3573535608933</v>
      </c>
      <c r="O23" s="2">
        <f t="shared" si="6"/>
        <v>75.263871330243006</v>
      </c>
      <c r="P23" s="2">
        <f t="shared" si="2"/>
        <v>1436.3180221941284</v>
      </c>
      <c r="Q23" s="20">
        <f t="shared" si="3"/>
        <v>15249.780727630285</v>
      </c>
      <c r="R23" s="1"/>
    </row>
    <row r="24" spans="1:78" x14ac:dyDescent="0.25">
      <c r="A24" s="4" t="s">
        <v>9</v>
      </c>
      <c r="B24" s="27" t="s">
        <v>26</v>
      </c>
      <c r="C24" s="27"/>
      <c r="D24" s="42">
        <v>3814</v>
      </c>
      <c r="E24" s="42">
        <v>1763328</v>
      </c>
      <c r="F24" s="42">
        <v>22744901</v>
      </c>
      <c r="G24" s="42">
        <v>247847</v>
      </c>
      <c r="H24" s="42">
        <v>705547</v>
      </c>
      <c r="I24" s="42">
        <v>2111997</v>
      </c>
      <c r="J24" s="43">
        <f t="shared" si="0"/>
        <v>27573620</v>
      </c>
      <c r="K24" s="44"/>
      <c r="L24" s="41">
        <f t="shared" si="1"/>
        <v>462.3303618248558</v>
      </c>
      <c r="M24" s="42">
        <f t="shared" si="4"/>
        <v>5963.5293654955431</v>
      </c>
      <c r="N24" s="2">
        <f t="shared" si="5"/>
        <v>64.983481908757213</v>
      </c>
      <c r="O24" s="2">
        <f t="shared" si="6"/>
        <v>184.98872574724697</v>
      </c>
      <c r="P24" s="2">
        <f t="shared" si="2"/>
        <v>553.74855794441532</v>
      </c>
      <c r="Q24" s="20">
        <f t="shared" si="3"/>
        <v>7229.580492920818</v>
      </c>
      <c r="R24" s="1"/>
    </row>
    <row r="25" spans="1:78" x14ac:dyDescent="0.25">
      <c r="A25" s="5" t="s">
        <v>9</v>
      </c>
      <c r="B25" s="13" t="s">
        <v>27</v>
      </c>
      <c r="C25" s="13"/>
      <c r="D25" s="47">
        <v>305</v>
      </c>
      <c r="E25" s="47">
        <v>1709044</v>
      </c>
      <c r="F25" s="47">
        <v>3715037</v>
      </c>
      <c r="G25" s="47">
        <v>0</v>
      </c>
      <c r="H25" s="47">
        <v>57429</v>
      </c>
      <c r="I25" s="47">
        <v>707190</v>
      </c>
      <c r="J25" s="45">
        <f t="shared" si="0"/>
        <v>6188700</v>
      </c>
      <c r="K25" s="44"/>
      <c r="L25" s="46">
        <f t="shared" si="1"/>
        <v>5603.4229508196722</v>
      </c>
      <c r="M25" s="47">
        <f t="shared" si="4"/>
        <v>12180.449180327869</v>
      </c>
      <c r="N25" s="6">
        <f t="shared" si="5"/>
        <v>0</v>
      </c>
      <c r="O25" s="6">
        <f t="shared" si="6"/>
        <v>188.29180327868852</v>
      </c>
      <c r="P25" s="6">
        <f t="shared" si="2"/>
        <v>2318.655737704918</v>
      </c>
      <c r="Q25" s="21">
        <f t="shared" si="3"/>
        <v>20290.819672131147</v>
      </c>
      <c r="R25" s="1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78" x14ac:dyDescent="0.25">
      <c r="A26" s="4" t="s">
        <v>9</v>
      </c>
      <c r="B26" s="15" t="s">
        <v>28</v>
      </c>
      <c r="C26" s="15"/>
      <c r="D26" s="28">
        <v>121</v>
      </c>
      <c r="E26" s="28">
        <v>533709</v>
      </c>
      <c r="F26" s="28">
        <v>2116294</v>
      </c>
      <c r="G26" s="28">
        <v>281016</v>
      </c>
      <c r="H26" s="28">
        <v>46788</v>
      </c>
      <c r="I26" s="28">
        <v>354880</v>
      </c>
      <c r="J26" s="43">
        <f t="shared" si="0"/>
        <v>3332687</v>
      </c>
      <c r="K26" s="44"/>
      <c r="L26" s="41">
        <f t="shared" si="1"/>
        <v>4410.818181818182</v>
      </c>
      <c r="M26" s="42">
        <f t="shared" si="4"/>
        <v>17490.03305785124</v>
      </c>
      <c r="N26" s="2">
        <f t="shared" si="5"/>
        <v>2322.4462809917354</v>
      </c>
      <c r="O26" s="2">
        <f t="shared" si="6"/>
        <v>386.67768595041321</v>
      </c>
      <c r="P26" s="2">
        <f t="shared" si="2"/>
        <v>2932.8925619834713</v>
      </c>
      <c r="Q26" s="20">
        <f t="shared" si="3"/>
        <v>27542.867768595042</v>
      </c>
      <c r="R26" s="1"/>
    </row>
    <row r="27" spans="1:78" x14ac:dyDescent="0.25">
      <c r="A27" s="4" t="s">
        <v>9</v>
      </c>
      <c r="B27" s="27" t="s">
        <v>29</v>
      </c>
      <c r="C27" s="27"/>
      <c r="D27" s="42">
        <v>63</v>
      </c>
      <c r="E27" s="42">
        <v>201849</v>
      </c>
      <c r="F27" s="42">
        <v>1222568</v>
      </c>
      <c r="G27" s="42">
        <v>325528</v>
      </c>
      <c r="H27" s="42">
        <v>149923</v>
      </c>
      <c r="I27" s="42">
        <v>379798</v>
      </c>
      <c r="J27" s="43">
        <f t="shared" si="0"/>
        <v>2279666</v>
      </c>
      <c r="K27" s="44"/>
      <c r="L27" s="41">
        <f t="shared" si="1"/>
        <v>3203.9523809523807</v>
      </c>
      <c r="M27" s="42">
        <f t="shared" si="4"/>
        <v>19405.841269841269</v>
      </c>
      <c r="N27" s="2">
        <f t="shared" si="5"/>
        <v>5167.1111111111113</v>
      </c>
      <c r="O27" s="2">
        <f t="shared" si="6"/>
        <v>2379.7301587301586</v>
      </c>
      <c r="P27" s="2">
        <f t="shared" si="2"/>
        <v>6028.5396825396829</v>
      </c>
      <c r="Q27" s="20">
        <f t="shared" si="3"/>
        <v>36185.174603174601</v>
      </c>
      <c r="R27" s="1"/>
    </row>
    <row r="28" spans="1:78" x14ac:dyDescent="0.25">
      <c r="A28" s="5" t="s">
        <v>8</v>
      </c>
      <c r="B28" s="13" t="s">
        <v>30</v>
      </c>
      <c r="C28" s="13"/>
      <c r="D28" s="47">
        <v>313</v>
      </c>
      <c r="E28" s="47">
        <v>0</v>
      </c>
      <c r="F28" s="47">
        <v>5280422</v>
      </c>
      <c r="G28" s="47">
        <v>581530</v>
      </c>
      <c r="H28" s="47">
        <v>537970</v>
      </c>
      <c r="I28" s="47">
        <v>1238575</v>
      </c>
      <c r="J28" s="45">
        <f t="shared" si="0"/>
        <v>7638497</v>
      </c>
      <c r="K28" s="44"/>
      <c r="L28" s="46">
        <f t="shared" si="1"/>
        <v>0</v>
      </c>
      <c r="M28" s="47">
        <f t="shared" si="4"/>
        <v>16870.357827476037</v>
      </c>
      <c r="N28" s="6">
        <f t="shared" si="5"/>
        <v>1857.9233226837061</v>
      </c>
      <c r="O28" s="6">
        <f t="shared" si="6"/>
        <v>1718.7539936102237</v>
      </c>
      <c r="P28" s="6">
        <f t="shared" si="2"/>
        <v>3957.1086261980831</v>
      </c>
      <c r="Q28" s="21">
        <f t="shared" si="3"/>
        <v>24404.14376996805</v>
      </c>
      <c r="R28" s="1"/>
    </row>
    <row r="29" spans="1:78" x14ac:dyDescent="0.25">
      <c r="A29" s="4" t="s">
        <v>9</v>
      </c>
      <c r="B29" s="15" t="s">
        <v>31</v>
      </c>
      <c r="C29" s="15"/>
      <c r="D29" s="28">
        <v>4983</v>
      </c>
      <c r="E29" s="28">
        <v>25360200</v>
      </c>
      <c r="F29" s="28">
        <v>45759600</v>
      </c>
      <c r="G29" s="28">
        <v>367952</v>
      </c>
      <c r="H29" s="28">
        <v>579526</v>
      </c>
      <c r="I29" s="28">
        <v>7877135</v>
      </c>
      <c r="J29" s="43">
        <f t="shared" si="0"/>
        <v>79944413</v>
      </c>
      <c r="K29" s="44"/>
      <c r="L29" s="41">
        <f t="shared" si="1"/>
        <v>5089.3437688139675</v>
      </c>
      <c r="M29" s="42">
        <f t="shared" si="4"/>
        <v>9183.14268512944</v>
      </c>
      <c r="N29" s="14">
        <f t="shared" si="5"/>
        <v>73.841460967288782</v>
      </c>
      <c r="O29" s="14">
        <f t="shared" si="6"/>
        <v>116.30062211519166</v>
      </c>
      <c r="P29" s="14">
        <f t="shared" si="2"/>
        <v>1580.8017258679511</v>
      </c>
      <c r="Q29" s="20">
        <f t="shared" si="3"/>
        <v>16043.430262893839</v>
      </c>
      <c r="R29" s="1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</row>
    <row r="30" spans="1:78" x14ac:dyDescent="0.25">
      <c r="A30" s="4" t="s">
        <v>9</v>
      </c>
      <c r="B30" s="27" t="s">
        <v>32</v>
      </c>
      <c r="C30" s="27"/>
      <c r="D30" s="42">
        <v>85</v>
      </c>
      <c r="E30" s="42">
        <v>342461</v>
      </c>
      <c r="F30" s="42">
        <v>1554164</v>
      </c>
      <c r="G30" s="42">
        <v>332366</v>
      </c>
      <c r="H30" s="42">
        <v>116784</v>
      </c>
      <c r="I30" s="42">
        <v>394020</v>
      </c>
      <c r="J30" s="43">
        <f t="shared" si="0"/>
        <v>2739795</v>
      </c>
      <c r="K30" s="44"/>
      <c r="L30" s="41">
        <f t="shared" si="1"/>
        <v>4028.9529411764706</v>
      </c>
      <c r="M30" s="42">
        <f t="shared" si="4"/>
        <v>18284.282352941176</v>
      </c>
      <c r="N30" s="14">
        <f t="shared" si="5"/>
        <v>3910.1882352941175</v>
      </c>
      <c r="O30" s="14">
        <f t="shared" si="6"/>
        <v>1373.9294117647059</v>
      </c>
      <c r="P30" s="14">
        <f t="shared" si="2"/>
        <v>4635.5294117647063</v>
      </c>
      <c r="Q30" s="20">
        <f t="shared" si="3"/>
        <v>32232.882352941175</v>
      </c>
      <c r="R30" s="1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</row>
    <row r="31" spans="1:78" x14ac:dyDescent="0.25">
      <c r="A31" s="5" t="s">
        <v>8</v>
      </c>
      <c r="B31" s="13" t="s">
        <v>33</v>
      </c>
      <c r="C31" s="13"/>
      <c r="D31" s="47">
        <v>306</v>
      </c>
      <c r="E31" s="47">
        <v>0</v>
      </c>
      <c r="F31" s="47">
        <v>3833505</v>
      </c>
      <c r="G31" s="47">
        <v>2358344</v>
      </c>
      <c r="H31" s="47">
        <v>275741</v>
      </c>
      <c r="I31" s="47">
        <v>2498128</v>
      </c>
      <c r="J31" s="45">
        <f t="shared" si="0"/>
        <v>8965718</v>
      </c>
      <c r="K31" s="44"/>
      <c r="L31" s="46">
        <f t="shared" si="1"/>
        <v>0</v>
      </c>
      <c r="M31" s="47">
        <f t="shared" si="4"/>
        <v>12527.794117647059</v>
      </c>
      <c r="N31" s="6">
        <f t="shared" si="5"/>
        <v>7707.0065359477121</v>
      </c>
      <c r="O31" s="6">
        <f t="shared" si="6"/>
        <v>901.11437908496737</v>
      </c>
      <c r="P31" s="6">
        <f t="shared" si="2"/>
        <v>8163.8169934640518</v>
      </c>
      <c r="Q31" s="21">
        <f t="shared" si="3"/>
        <v>29299.732026143793</v>
      </c>
      <c r="R31" s="1"/>
    </row>
    <row r="32" spans="1:78" x14ac:dyDescent="0.25">
      <c r="A32" s="4" t="s">
        <v>9</v>
      </c>
      <c r="B32" s="15" t="s">
        <v>34</v>
      </c>
      <c r="C32" s="15"/>
      <c r="D32" s="28">
        <v>9025</v>
      </c>
      <c r="E32" s="28">
        <v>42588135</v>
      </c>
      <c r="F32" s="28">
        <v>83001993</v>
      </c>
      <c r="G32" s="28">
        <v>593496</v>
      </c>
      <c r="H32" s="28">
        <v>1114974</v>
      </c>
      <c r="I32" s="28">
        <v>13862051</v>
      </c>
      <c r="J32" s="43">
        <f t="shared" si="0"/>
        <v>141160649</v>
      </c>
      <c r="K32" s="44"/>
      <c r="L32" s="41">
        <f t="shared" si="1"/>
        <v>4718.9069252077561</v>
      </c>
      <c r="M32" s="42">
        <f t="shared" si="4"/>
        <v>9196.8967313019384</v>
      </c>
      <c r="N32" s="14">
        <f t="shared" si="5"/>
        <v>65.761329639889198</v>
      </c>
      <c r="O32" s="14">
        <f t="shared" si="6"/>
        <v>123.54282548476455</v>
      </c>
      <c r="P32" s="14">
        <f t="shared" si="2"/>
        <v>1535.9613296398893</v>
      </c>
      <c r="Q32" s="20">
        <f t="shared" si="3"/>
        <v>15641.069141274238</v>
      </c>
      <c r="R32" s="1"/>
    </row>
    <row r="33" spans="1:74" x14ac:dyDescent="0.25">
      <c r="A33" s="4" t="s">
        <v>9</v>
      </c>
      <c r="B33" s="27" t="s">
        <v>35</v>
      </c>
      <c r="C33" s="27"/>
      <c r="D33" s="42">
        <v>2151</v>
      </c>
      <c r="E33" s="42">
        <v>9411001</v>
      </c>
      <c r="F33" s="42">
        <v>20860215</v>
      </c>
      <c r="G33" s="42">
        <v>169715</v>
      </c>
      <c r="H33" s="42">
        <v>192904</v>
      </c>
      <c r="I33" s="42">
        <v>3063736</v>
      </c>
      <c r="J33" s="43">
        <f t="shared" si="0"/>
        <v>33697571</v>
      </c>
      <c r="K33" s="44"/>
      <c r="L33" s="41">
        <f t="shared" si="1"/>
        <v>4375.1748024174804</v>
      </c>
      <c r="M33" s="42">
        <f t="shared" si="4"/>
        <v>9697.9149232914915</v>
      </c>
      <c r="N33" s="14">
        <f t="shared" si="5"/>
        <v>78.900511390051136</v>
      </c>
      <c r="O33" s="14">
        <f t="shared" si="6"/>
        <v>89.68107856810785</v>
      </c>
      <c r="P33" s="14">
        <f t="shared" si="2"/>
        <v>1424.3310088331009</v>
      </c>
      <c r="Q33" s="20">
        <f t="shared" si="3"/>
        <v>15666.002324500232</v>
      </c>
      <c r="R33" s="1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</row>
    <row r="34" spans="1:74" x14ac:dyDescent="0.25">
      <c r="A34" s="5" t="s">
        <v>9</v>
      </c>
      <c r="B34" s="13" t="s">
        <v>36</v>
      </c>
      <c r="C34" s="13"/>
      <c r="D34" s="47">
        <v>137</v>
      </c>
      <c r="E34" s="47">
        <v>393440</v>
      </c>
      <c r="F34" s="47">
        <v>2490767</v>
      </c>
      <c r="G34" s="47">
        <v>849689</v>
      </c>
      <c r="H34" s="47">
        <v>78671</v>
      </c>
      <c r="I34" s="47">
        <v>606149</v>
      </c>
      <c r="J34" s="45">
        <f t="shared" si="0"/>
        <v>4418716</v>
      </c>
      <c r="K34" s="44"/>
      <c r="L34" s="46">
        <f t="shared" si="1"/>
        <v>2871.824817518248</v>
      </c>
      <c r="M34" s="47">
        <f t="shared" si="4"/>
        <v>18180.781021897812</v>
      </c>
      <c r="N34" s="6">
        <f t="shared" si="5"/>
        <v>6202.1094890510949</v>
      </c>
      <c r="O34" s="6">
        <f t="shared" si="6"/>
        <v>574.2408759124088</v>
      </c>
      <c r="P34" s="6">
        <f t="shared" si="2"/>
        <v>4424.445255474453</v>
      </c>
      <c r="Q34" s="21">
        <f t="shared" si="3"/>
        <v>32253.401459854016</v>
      </c>
      <c r="R34" s="1"/>
    </row>
    <row r="35" spans="1:74" x14ac:dyDescent="0.25">
      <c r="A35" s="4" t="s">
        <v>9</v>
      </c>
      <c r="B35" s="15" t="s">
        <v>37</v>
      </c>
      <c r="C35" s="15"/>
      <c r="D35" s="28">
        <v>2543</v>
      </c>
      <c r="E35" s="28">
        <v>10275350</v>
      </c>
      <c r="F35" s="28">
        <v>29245875</v>
      </c>
      <c r="G35" s="28">
        <v>2119955</v>
      </c>
      <c r="H35" s="28">
        <v>1261772</v>
      </c>
      <c r="I35" s="28">
        <v>3519094</v>
      </c>
      <c r="J35" s="43">
        <f t="shared" si="0"/>
        <v>46422046</v>
      </c>
      <c r="K35" s="44"/>
      <c r="L35" s="41">
        <f t="shared" si="1"/>
        <v>4040.6409752261111</v>
      </c>
      <c r="M35" s="42">
        <f t="shared" si="4"/>
        <v>11500.540699960677</v>
      </c>
      <c r="N35" s="14">
        <f t="shared" si="5"/>
        <v>833.64333464412107</v>
      </c>
      <c r="O35" s="14">
        <f t="shared" si="6"/>
        <v>496.17459693275657</v>
      </c>
      <c r="P35" s="14">
        <f t="shared" si="2"/>
        <v>1383.8356272119545</v>
      </c>
      <c r="Q35" s="20">
        <f t="shared" si="3"/>
        <v>18254.83523397562</v>
      </c>
      <c r="R35" s="1"/>
    </row>
    <row r="36" spans="1:74" x14ac:dyDescent="0.25">
      <c r="A36" s="4" t="s">
        <v>8</v>
      </c>
      <c r="B36" s="27" t="s">
        <v>38</v>
      </c>
      <c r="C36" s="27"/>
      <c r="D36" s="42">
        <v>349</v>
      </c>
      <c r="E36" s="42">
        <v>0</v>
      </c>
      <c r="F36" s="42">
        <v>7180434</v>
      </c>
      <c r="G36" s="42">
        <v>1714478</v>
      </c>
      <c r="H36" s="42">
        <v>612592</v>
      </c>
      <c r="I36" s="42">
        <v>2374468</v>
      </c>
      <c r="J36" s="43">
        <f t="shared" si="0"/>
        <v>11881972</v>
      </c>
      <c r="K36" s="44"/>
      <c r="L36" s="41">
        <f t="shared" si="1"/>
        <v>0</v>
      </c>
      <c r="M36" s="42">
        <f t="shared" si="4"/>
        <v>20574.309455587394</v>
      </c>
      <c r="N36" s="2">
        <f t="shared" si="5"/>
        <v>4912.5444126074499</v>
      </c>
      <c r="O36" s="2">
        <f t="shared" si="6"/>
        <v>1755.2779369627508</v>
      </c>
      <c r="P36" s="2">
        <f t="shared" si="2"/>
        <v>6803.6332378223497</v>
      </c>
      <c r="Q36" s="20">
        <f t="shared" si="3"/>
        <v>34045.76504297994</v>
      </c>
      <c r="R36" s="1"/>
      <c r="S36" s="14"/>
      <c r="T36" s="14"/>
      <c r="U36" s="14"/>
      <c r="V36" s="14"/>
      <c r="W36" s="14"/>
      <c r="X36" s="14"/>
      <c r="Y36" s="14"/>
    </row>
    <row r="37" spans="1:74" x14ac:dyDescent="0.25">
      <c r="A37" s="5" t="s">
        <v>9</v>
      </c>
      <c r="B37" s="13" t="s">
        <v>39</v>
      </c>
      <c r="C37" s="13"/>
      <c r="D37" s="47">
        <v>327</v>
      </c>
      <c r="E37" s="47">
        <v>1028797</v>
      </c>
      <c r="F37" s="47">
        <v>9746580</v>
      </c>
      <c r="G37" s="47">
        <v>2521181</v>
      </c>
      <c r="H37" s="47">
        <v>936965</v>
      </c>
      <c r="I37" s="47">
        <v>2314203</v>
      </c>
      <c r="J37" s="45">
        <f t="shared" si="0"/>
        <v>16547726</v>
      </c>
      <c r="K37" s="44"/>
      <c r="L37" s="46">
        <f t="shared" si="1"/>
        <v>3146.1681957186543</v>
      </c>
      <c r="M37" s="47">
        <f t="shared" si="4"/>
        <v>29806.055045871559</v>
      </c>
      <c r="N37" s="6">
        <f t="shared" si="5"/>
        <v>7710.0336391437313</v>
      </c>
      <c r="O37" s="6">
        <f t="shared" si="6"/>
        <v>2865.336391437309</v>
      </c>
      <c r="P37" s="6">
        <f t="shared" si="2"/>
        <v>7077.0733944954127</v>
      </c>
      <c r="Q37" s="21">
        <f t="shared" si="3"/>
        <v>50604.666666666664</v>
      </c>
      <c r="R37" s="1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</row>
    <row r="38" spans="1:74" x14ac:dyDescent="0.25">
      <c r="A38" s="4" t="s">
        <v>8</v>
      </c>
      <c r="B38" s="15" t="s">
        <v>40</v>
      </c>
      <c r="C38" s="15"/>
      <c r="D38" s="28">
        <v>3995</v>
      </c>
      <c r="E38" s="28">
        <v>0</v>
      </c>
      <c r="F38" s="28">
        <v>64453819</v>
      </c>
      <c r="G38" s="28">
        <v>20910466</v>
      </c>
      <c r="H38" s="28">
        <v>2667850</v>
      </c>
      <c r="I38" s="28">
        <v>15993253</v>
      </c>
      <c r="J38" s="43">
        <f t="shared" si="0"/>
        <v>104025388</v>
      </c>
      <c r="K38" s="44"/>
      <c r="L38" s="41">
        <f t="shared" si="1"/>
        <v>0</v>
      </c>
      <c r="M38" s="42">
        <f t="shared" si="4"/>
        <v>16133.621777221528</v>
      </c>
      <c r="N38" s="2">
        <f t="shared" si="5"/>
        <v>5234.1591989987483</v>
      </c>
      <c r="O38" s="2">
        <f t="shared" si="6"/>
        <v>667.7972465581978</v>
      </c>
      <c r="P38" s="2">
        <f t="shared" si="2"/>
        <v>4003.3173967459325</v>
      </c>
      <c r="Q38" s="20">
        <f t="shared" si="3"/>
        <v>26038.895619524406</v>
      </c>
      <c r="R38" s="1"/>
    </row>
    <row r="39" spans="1:74" x14ac:dyDescent="0.25">
      <c r="A39" s="4" t="s">
        <v>8</v>
      </c>
      <c r="B39" s="27" t="s">
        <v>41</v>
      </c>
      <c r="C39" s="27"/>
      <c r="D39" s="42">
        <v>1964</v>
      </c>
      <c r="E39" s="42">
        <v>0</v>
      </c>
      <c r="F39" s="42">
        <v>31780607</v>
      </c>
      <c r="G39" s="42">
        <v>15590481</v>
      </c>
      <c r="H39" s="42">
        <v>1664533</v>
      </c>
      <c r="I39" s="42">
        <v>11119159</v>
      </c>
      <c r="J39" s="43">
        <f t="shared" si="0"/>
        <v>60154780</v>
      </c>
      <c r="K39" s="44"/>
      <c r="L39" s="41">
        <f t="shared" si="1"/>
        <v>0</v>
      </c>
      <c r="M39" s="42">
        <f t="shared" si="4"/>
        <v>16181.571792260693</v>
      </c>
      <c r="N39" s="14">
        <f t="shared" si="5"/>
        <v>7938.1267820773928</v>
      </c>
      <c r="O39" s="14">
        <f t="shared" si="6"/>
        <v>847.52189409368634</v>
      </c>
      <c r="P39" s="14">
        <f t="shared" si="2"/>
        <v>5661.4862525458248</v>
      </c>
      <c r="Q39" s="20">
        <f t="shared" si="3"/>
        <v>30628.706720977596</v>
      </c>
      <c r="R39" s="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</row>
    <row r="40" spans="1:74" x14ac:dyDescent="0.25">
      <c r="A40" s="5" t="s">
        <v>9</v>
      </c>
      <c r="B40" s="13" t="s">
        <v>42</v>
      </c>
      <c r="C40" s="13"/>
      <c r="D40" s="47">
        <v>16965</v>
      </c>
      <c r="E40" s="47">
        <v>48078905</v>
      </c>
      <c r="F40" s="47">
        <v>157110238</v>
      </c>
      <c r="G40" s="47">
        <v>223583</v>
      </c>
      <c r="H40" s="47">
        <v>2126720</v>
      </c>
      <c r="I40" s="47">
        <v>26262279</v>
      </c>
      <c r="J40" s="45">
        <f t="shared" si="0"/>
        <v>233801725</v>
      </c>
      <c r="K40" s="44"/>
      <c r="L40" s="46">
        <f t="shared" si="1"/>
        <v>2834.0055997642203</v>
      </c>
      <c r="M40" s="47">
        <f t="shared" si="4"/>
        <v>9260.8451517830836</v>
      </c>
      <c r="N40" s="6">
        <f t="shared" si="5"/>
        <v>13.179074565281462</v>
      </c>
      <c r="O40" s="6">
        <f t="shared" si="6"/>
        <v>125.35926908340701</v>
      </c>
      <c r="P40" s="6">
        <f t="shared" si="2"/>
        <v>1548.0270557029178</v>
      </c>
      <c r="Q40" s="21">
        <f t="shared" si="3"/>
        <v>13781.416150898909</v>
      </c>
      <c r="R40" s="1"/>
    </row>
    <row r="41" spans="1:74" x14ac:dyDescent="0.25">
      <c r="A41" s="4" t="s">
        <v>9</v>
      </c>
      <c r="B41" s="15" t="s">
        <v>43</v>
      </c>
      <c r="C41" s="15"/>
      <c r="D41" s="28">
        <v>1063</v>
      </c>
      <c r="E41" s="28">
        <v>88314</v>
      </c>
      <c r="F41" s="28">
        <v>7799367</v>
      </c>
      <c r="G41" s="28">
        <v>11106</v>
      </c>
      <c r="H41" s="28">
        <v>96727</v>
      </c>
      <c r="I41" s="28">
        <v>692562</v>
      </c>
      <c r="J41" s="43">
        <f t="shared" si="0"/>
        <v>8688076</v>
      </c>
      <c r="K41" s="44"/>
      <c r="L41" s="41">
        <f t="shared" si="1"/>
        <v>83.079962370649113</v>
      </c>
      <c r="M41" s="42">
        <f t="shared" si="4"/>
        <v>7337.1279397930384</v>
      </c>
      <c r="N41" s="2">
        <f t="shared" si="5"/>
        <v>10.447789275634996</v>
      </c>
      <c r="O41" s="2">
        <f t="shared" si="6"/>
        <v>90.994355597365939</v>
      </c>
      <c r="P41" s="2">
        <f t="shared" si="2"/>
        <v>651.51646284101594</v>
      </c>
      <c r="Q41" s="20">
        <f t="shared" si="3"/>
        <v>8173.1665098777048</v>
      </c>
      <c r="R41" s="1"/>
    </row>
    <row r="42" spans="1:74" x14ac:dyDescent="0.25">
      <c r="A42" s="7" t="s">
        <v>9</v>
      </c>
      <c r="B42" s="17" t="s">
        <v>44</v>
      </c>
      <c r="C42" s="17"/>
      <c r="D42" s="42">
        <v>680</v>
      </c>
      <c r="E42" s="42">
        <v>1805036</v>
      </c>
      <c r="F42" s="42">
        <v>8874716</v>
      </c>
      <c r="G42" s="42">
        <v>75470</v>
      </c>
      <c r="H42" s="42">
        <v>338679</v>
      </c>
      <c r="I42" s="42">
        <v>1975538</v>
      </c>
      <c r="J42" s="43">
        <f t="shared" si="0"/>
        <v>13069439</v>
      </c>
      <c r="K42" s="44"/>
      <c r="L42" s="41">
        <f t="shared" si="1"/>
        <v>2654.464705882353</v>
      </c>
      <c r="M42" s="42">
        <f t="shared" si="4"/>
        <v>13051.052941176471</v>
      </c>
      <c r="N42" s="14">
        <f t="shared" si="5"/>
        <v>110.98529411764706</v>
      </c>
      <c r="O42" s="14">
        <f t="shared" si="6"/>
        <v>498.05735294117648</v>
      </c>
      <c r="P42" s="14">
        <f t="shared" si="2"/>
        <v>2905.2029411764706</v>
      </c>
      <c r="Q42" s="20">
        <f t="shared" si="3"/>
        <v>19219.763235294118</v>
      </c>
      <c r="R42" s="1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</row>
    <row r="43" spans="1:74" x14ac:dyDescent="0.25">
      <c r="A43" s="8" t="s">
        <v>9</v>
      </c>
      <c r="B43" s="12" t="s">
        <v>45</v>
      </c>
      <c r="C43" s="12"/>
      <c r="D43" s="47">
        <v>1612</v>
      </c>
      <c r="E43" s="47">
        <v>37591411</v>
      </c>
      <c r="F43" s="47">
        <v>18782067</v>
      </c>
      <c r="G43" s="47">
        <v>6392098</v>
      </c>
      <c r="H43" s="47">
        <v>1696088</v>
      </c>
      <c r="I43" s="47">
        <v>4957653</v>
      </c>
      <c r="J43" s="45">
        <f t="shared" si="0"/>
        <v>69419317</v>
      </c>
      <c r="K43" s="44"/>
      <c r="L43" s="46">
        <f t="shared" si="1"/>
        <v>23319.733870967742</v>
      </c>
      <c r="M43" s="47">
        <f t="shared" si="4"/>
        <v>11651.406327543424</v>
      </c>
      <c r="N43" s="6">
        <f t="shared" si="5"/>
        <v>3965.321339950372</v>
      </c>
      <c r="O43" s="6">
        <f t="shared" si="6"/>
        <v>1052.1637717121589</v>
      </c>
      <c r="P43" s="6">
        <f t="shared" si="2"/>
        <v>3075.4671215880894</v>
      </c>
      <c r="Q43" s="21">
        <f t="shared" si="3"/>
        <v>43064.09243176179</v>
      </c>
      <c r="R43" s="1"/>
    </row>
    <row r="44" spans="1:74" x14ac:dyDescent="0.25">
      <c r="A44" s="7" t="s">
        <v>9</v>
      </c>
      <c r="B44" s="11" t="s">
        <v>46</v>
      </c>
      <c r="C44" s="11"/>
      <c r="D44" s="28">
        <v>1776</v>
      </c>
      <c r="E44" s="28">
        <v>4000000</v>
      </c>
      <c r="F44" s="28">
        <v>32969721</v>
      </c>
      <c r="G44" s="28">
        <v>7885072</v>
      </c>
      <c r="H44" s="28">
        <v>4621214</v>
      </c>
      <c r="I44" s="28">
        <v>9602707</v>
      </c>
      <c r="J44" s="43">
        <f t="shared" si="0"/>
        <v>59078714</v>
      </c>
      <c r="K44" s="44"/>
      <c r="L44" s="41">
        <f t="shared" si="1"/>
        <v>2252.2522522522522</v>
      </c>
      <c r="M44" s="42">
        <f t="shared" si="4"/>
        <v>18564.032094594593</v>
      </c>
      <c r="N44" s="2">
        <f t="shared" si="5"/>
        <v>4439.7927927927931</v>
      </c>
      <c r="O44" s="2">
        <f t="shared" si="6"/>
        <v>2602.0349099099099</v>
      </c>
      <c r="P44" s="2">
        <f t="shared" si="2"/>
        <v>5406.9296171171172</v>
      </c>
      <c r="Q44" s="20">
        <f t="shared" si="3"/>
        <v>33265.041666666664</v>
      </c>
      <c r="R44" s="1"/>
    </row>
    <row r="45" spans="1:74" x14ac:dyDescent="0.25">
      <c r="A45" s="7" t="s">
        <v>9</v>
      </c>
      <c r="B45" s="11" t="s">
        <v>47</v>
      </c>
      <c r="C45" s="11"/>
      <c r="D45" s="42">
        <v>12</v>
      </c>
      <c r="E45" s="42">
        <v>51915</v>
      </c>
      <c r="F45" s="42">
        <v>466199</v>
      </c>
      <c r="G45" s="42">
        <v>10023</v>
      </c>
      <c r="H45" s="42">
        <v>50330</v>
      </c>
      <c r="I45" s="42">
        <v>70994</v>
      </c>
      <c r="J45" s="43">
        <f t="shared" si="0"/>
        <v>649461</v>
      </c>
      <c r="K45" s="44"/>
      <c r="L45" s="41">
        <f t="shared" si="1"/>
        <v>4326.25</v>
      </c>
      <c r="M45" s="42">
        <f t="shared" si="4"/>
        <v>38849.916666666664</v>
      </c>
      <c r="N45" s="14">
        <f t="shared" si="5"/>
        <v>835.25</v>
      </c>
      <c r="O45" s="14">
        <f t="shared" si="6"/>
        <v>4194.166666666667</v>
      </c>
      <c r="P45" s="14">
        <f t="shared" si="2"/>
        <v>5916.166666666667</v>
      </c>
      <c r="Q45" s="20">
        <f t="shared" si="3"/>
        <v>54121.75</v>
      </c>
      <c r="R45" s="1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</row>
    <row r="46" spans="1:74" x14ac:dyDescent="0.25">
      <c r="A46" s="8" t="s">
        <v>9</v>
      </c>
      <c r="B46" s="12" t="s">
        <v>48</v>
      </c>
      <c r="C46" s="12"/>
      <c r="D46" s="47">
        <v>486</v>
      </c>
      <c r="E46" s="47">
        <v>1800000</v>
      </c>
      <c r="F46" s="47">
        <v>6478253</v>
      </c>
      <c r="G46" s="47">
        <v>16550</v>
      </c>
      <c r="H46" s="47">
        <v>158645</v>
      </c>
      <c r="I46" s="47">
        <v>574446</v>
      </c>
      <c r="J46" s="45">
        <f t="shared" si="0"/>
        <v>9027894</v>
      </c>
      <c r="K46" s="44"/>
      <c r="L46" s="46">
        <f t="shared" si="1"/>
        <v>3703.7037037037039</v>
      </c>
      <c r="M46" s="47">
        <f t="shared" si="4"/>
        <v>13329.738683127573</v>
      </c>
      <c r="N46" s="6">
        <f t="shared" si="5"/>
        <v>34.053497942386834</v>
      </c>
      <c r="O46" s="6">
        <f t="shared" si="6"/>
        <v>326.43004115226336</v>
      </c>
      <c r="P46" s="6">
        <f t="shared" si="2"/>
        <v>1181.9876543209878</v>
      </c>
      <c r="Q46" s="21">
        <f t="shared" si="3"/>
        <v>18575.913580246914</v>
      </c>
      <c r="R46" s="1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</row>
    <row r="47" spans="1:74" x14ac:dyDescent="0.25">
      <c r="A47" s="7" t="s">
        <v>8</v>
      </c>
      <c r="B47" s="11" t="s">
        <v>49</v>
      </c>
      <c r="C47" s="11"/>
      <c r="D47" s="28">
        <v>87</v>
      </c>
      <c r="E47" s="28">
        <v>0</v>
      </c>
      <c r="F47" s="28">
        <v>1520882</v>
      </c>
      <c r="G47" s="28">
        <v>881288</v>
      </c>
      <c r="H47" s="28">
        <v>262628</v>
      </c>
      <c r="I47" s="28">
        <v>517411</v>
      </c>
      <c r="J47" s="43">
        <f t="shared" si="0"/>
        <v>3182209</v>
      </c>
      <c r="K47" s="44"/>
      <c r="L47" s="41">
        <f t="shared" si="1"/>
        <v>0</v>
      </c>
      <c r="M47" s="42">
        <f t="shared" si="4"/>
        <v>17481.402298850575</v>
      </c>
      <c r="N47" s="2">
        <f t="shared" si="5"/>
        <v>10129.747126436781</v>
      </c>
      <c r="O47" s="2">
        <f t="shared" si="6"/>
        <v>3018.7126436781609</v>
      </c>
      <c r="P47" s="2">
        <f t="shared" si="2"/>
        <v>5947.2528735632186</v>
      </c>
      <c r="Q47" s="20">
        <f t="shared" si="3"/>
        <v>36577.114942528737</v>
      </c>
      <c r="R47" s="1"/>
    </row>
    <row r="48" spans="1:74" x14ac:dyDescent="0.25">
      <c r="A48" s="7" t="s">
        <v>9</v>
      </c>
      <c r="B48" s="11" t="s">
        <v>66</v>
      </c>
      <c r="C48" s="11"/>
      <c r="D48" s="42">
        <v>177</v>
      </c>
      <c r="E48" s="42">
        <v>34867</v>
      </c>
      <c r="F48" s="42">
        <v>3548938</v>
      </c>
      <c r="G48" s="42">
        <v>0</v>
      </c>
      <c r="H48" s="42">
        <v>170929</v>
      </c>
      <c r="I48" s="42">
        <v>1053462</v>
      </c>
      <c r="J48" s="43">
        <f t="shared" si="0"/>
        <v>4808196</v>
      </c>
      <c r="K48" s="44"/>
      <c r="L48" s="41">
        <f t="shared" si="1"/>
        <v>196.98870056497177</v>
      </c>
      <c r="M48" s="42">
        <f t="shared" si="4"/>
        <v>20050.497175141241</v>
      </c>
      <c r="N48" s="2">
        <f t="shared" si="5"/>
        <v>0</v>
      </c>
      <c r="O48" s="2">
        <f t="shared" si="6"/>
        <v>965.70056497175142</v>
      </c>
      <c r="P48" s="2">
        <f t="shared" si="2"/>
        <v>5951.7627118644068</v>
      </c>
      <c r="Q48" s="20">
        <f t="shared" si="3"/>
        <v>27164.949152542373</v>
      </c>
      <c r="R48" s="1"/>
    </row>
    <row r="49" spans="1:69" x14ac:dyDescent="0.25">
      <c r="A49" s="8" t="s">
        <v>9</v>
      </c>
      <c r="B49" s="12" t="s">
        <v>50</v>
      </c>
      <c r="C49" s="12"/>
      <c r="D49" s="47">
        <v>1299</v>
      </c>
      <c r="E49" s="47">
        <v>5138459</v>
      </c>
      <c r="F49" s="47">
        <v>13544348</v>
      </c>
      <c r="G49" s="47">
        <v>612382</v>
      </c>
      <c r="H49" s="47">
        <v>104900</v>
      </c>
      <c r="I49" s="47">
        <v>2865142</v>
      </c>
      <c r="J49" s="45">
        <f t="shared" si="0"/>
        <v>22265231</v>
      </c>
      <c r="K49" s="44"/>
      <c r="L49" s="46">
        <f t="shared" si="1"/>
        <v>3955.7036181678213</v>
      </c>
      <c r="M49" s="47">
        <f t="shared" si="4"/>
        <v>10426.749807544265</v>
      </c>
      <c r="N49" s="6">
        <f t="shared" si="5"/>
        <v>471.42571208622019</v>
      </c>
      <c r="O49" s="6">
        <f t="shared" si="6"/>
        <v>80.754426481909164</v>
      </c>
      <c r="P49" s="6">
        <f t="shared" si="2"/>
        <v>2205.6520400307927</v>
      </c>
      <c r="Q49" s="21">
        <f t="shared" si="3"/>
        <v>17140.285604311008</v>
      </c>
      <c r="R49" s="1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</row>
    <row r="50" spans="1:69" x14ac:dyDescent="0.25">
      <c r="A50" s="7" t="s">
        <v>9</v>
      </c>
      <c r="B50" s="11" t="s">
        <v>51</v>
      </c>
      <c r="C50" s="11"/>
      <c r="D50" s="28">
        <v>78</v>
      </c>
      <c r="E50" s="28">
        <v>1251780</v>
      </c>
      <c r="F50" s="28">
        <v>772870</v>
      </c>
      <c r="G50" s="28">
        <v>0</v>
      </c>
      <c r="H50" s="28">
        <v>34627</v>
      </c>
      <c r="I50" s="28">
        <v>253561</v>
      </c>
      <c r="J50" s="43">
        <f t="shared" si="0"/>
        <v>2312838</v>
      </c>
      <c r="K50" s="44"/>
      <c r="L50" s="41">
        <f t="shared" si="1"/>
        <v>16048.461538461539</v>
      </c>
      <c r="M50" s="42">
        <f t="shared" si="4"/>
        <v>9908.5897435897441</v>
      </c>
      <c r="N50" s="2">
        <f t="shared" si="5"/>
        <v>0</v>
      </c>
      <c r="O50" s="2">
        <f t="shared" si="6"/>
        <v>443.93589743589746</v>
      </c>
      <c r="P50" s="2">
        <f t="shared" si="2"/>
        <v>3250.7820512820513</v>
      </c>
      <c r="Q50" s="20">
        <f t="shared" si="3"/>
        <v>29651.76923076923</v>
      </c>
      <c r="R50" s="1"/>
    </row>
    <row r="51" spans="1:69" x14ac:dyDescent="0.25">
      <c r="A51" s="7" t="s">
        <v>8</v>
      </c>
      <c r="B51" s="11" t="s">
        <v>52</v>
      </c>
      <c r="C51" s="11"/>
      <c r="D51" s="42">
        <v>159</v>
      </c>
      <c r="E51" s="42">
        <v>0</v>
      </c>
      <c r="F51" s="42">
        <v>4426393</v>
      </c>
      <c r="G51" s="42">
        <v>397787</v>
      </c>
      <c r="H51" s="42">
        <v>487567</v>
      </c>
      <c r="I51" s="42">
        <v>1164352</v>
      </c>
      <c r="J51" s="43">
        <f t="shared" si="0"/>
        <v>6476099</v>
      </c>
      <c r="K51" s="44"/>
      <c r="L51" s="41">
        <f t="shared" si="1"/>
        <v>0</v>
      </c>
      <c r="M51" s="42">
        <f t="shared" si="4"/>
        <v>27838.94968553459</v>
      </c>
      <c r="N51" s="2">
        <f t="shared" si="5"/>
        <v>2501.8050314465409</v>
      </c>
      <c r="O51" s="2">
        <f t="shared" si="6"/>
        <v>3066.4591194968552</v>
      </c>
      <c r="P51" s="2">
        <f t="shared" si="2"/>
        <v>7322.9685534591199</v>
      </c>
      <c r="Q51" s="20">
        <f t="shared" si="3"/>
        <v>40730.182389937108</v>
      </c>
      <c r="R51" s="1"/>
    </row>
    <row r="52" spans="1:69" x14ac:dyDescent="0.25">
      <c r="A52" s="8" t="s">
        <v>8</v>
      </c>
      <c r="B52" s="12" t="s">
        <v>53</v>
      </c>
      <c r="C52" s="12"/>
      <c r="D52" s="47">
        <v>627</v>
      </c>
      <c r="E52" s="47">
        <v>0</v>
      </c>
      <c r="F52" s="47">
        <v>10574092</v>
      </c>
      <c r="G52" s="47">
        <v>4877785</v>
      </c>
      <c r="H52" s="47">
        <v>1195063</v>
      </c>
      <c r="I52" s="47">
        <v>3471175</v>
      </c>
      <c r="J52" s="45">
        <f t="shared" si="0"/>
        <v>20118115</v>
      </c>
      <c r="K52" s="44"/>
      <c r="L52" s="46">
        <f t="shared" si="1"/>
        <v>0</v>
      </c>
      <c r="M52" s="47">
        <f t="shared" si="4"/>
        <v>16864.580542264754</v>
      </c>
      <c r="N52" s="6">
        <f t="shared" si="5"/>
        <v>7779.5614035087719</v>
      </c>
      <c r="O52" s="6">
        <f t="shared" si="6"/>
        <v>1906.0015948963317</v>
      </c>
      <c r="P52" s="6">
        <f t="shared" si="2"/>
        <v>5536.1642743221691</v>
      </c>
      <c r="Q52" s="21">
        <f t="shared" si="3"/>
        <v>32086.307814992026</v>
      </c>
      <c r="R52" s="1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</row>
    <row r="53" spans="1:69" x14ac:dyDescent="0.25">
      <c r="A53" s="7" t="s">
        <v>9</v>
      </c>
      <c r="B53" s="11" t="s">
        <v>54</v>
      </c>
      <c r="C53" s="11"/>
      <c r="D53" s="28">
        <v>41</v>
      </c>
      <c r="E53" s="28">
        <v>29563</v>
      </c>
      <c r="F53" s="28">
        <v>1010574</v>
      </c>
      <c r="G53" s="28">
        <v>109320</v>
      </c>
      <c r="H53" s="28">
        <v>38556</v>
      </c>
      <c r="I53" s="28">
        <v>253873</v>
      </c>
      <c r="J53" s="43">
        <f t="shared" si="0"/>
        <v>1441886</v>
      </c>
      <c r="K53" s="44"/>
      <c r="L53" s="41">
        <f t="shared" si="1"/>
        <v>721.04878048780483</v>
      </c>
      <c r="M53" s="42">
        <f t="shared" si="4"/>
        <v>24648.146341463416</v>
      </c>
      <c r="N53" s="14">
        <f t="shared" si="5"/>
        <v>2666.3414634146343</v>
      </c>
      <c r="O53" s="14">
        <f t="shared" si="6"/>
        <v>940.39024390243901</v>
      </c>
      <c r="P53" s="2">
        <f t="shared" si="2"/>
        <v>6192.0243902439024</v>
      </c>
      <c r="Q53" s="20">
        <f t="shared" si="3"/>
        <v>35167.951219512193</v>
      </c>
      <c r="R53" s="1"/>
    </row>
    <row r="54" spans="1:69" x14ac:dyDescent="0.25">
      <c r="A54" s="7" t="s">
        <v>9</v>
      </c>
      <c r="B54" s="11" t="s">
        <v>55</v>
      </c>
      <c r="C54" s="11"/>
      <c r="D54" s="42">
        <v>407</v>
      </c>
      <c r="E54" s="42">
        <v>2961021</v>
      </c>
      <c r="F54" s="42">
        <v>4464751</v>
      </c>
      <c r="G54" s="42">
        <v>56415</v>
      </c>
      <c r="H54" s="42">
        <v>103159</v>
      </c>
      <c r="I54" s="42">
        <v>599043</v>
      </c>
      <c r="J54" s="43">
        <f t="shared" si="0"/>
        <v>8184389</v>
      </c>
      <c r="K54" s="44"/>
      <c r="L54" s="41">
        <f t="shared" si="1"/>
        <v>7275.2358722358722</v>
      </c>
      <c r="M54" s="42">
        <f t="shared" si="4"/>
        <v>10969.904176904178</v>
      </c>
      <c r="N54" s="14">
        <f t="shared" si="5"/>
        <v>138.61179361179362</v>
      </c>
      <c r="O54" s="14">
        <f t="shared" si="6"/>
        <v>253.46191646191647</v>
      </c>
      <c r="P54" s="2">
        <f t="shared" si="2"/>
        <v>1471.8501228501229</v>
      </c>
      <c r="Q54" s="20">
        <f t="shared" si="3"/>
        <v>20109.063882063881</v>
      </c>
      <c r="R54" s="1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</row>
    <row r="55" spans="1:69" x14ac:dyDescent="0.25">
      <c r="A55" s="8" t="s">
        <v>9</v>
      </c>
      <c r="B55" s="12" t="s">
        <v>56</v>
      </c>
      <c r="C55" s="12"/>
      <c r="D55" s="47">
        <v>676</v>
      </c>
      <c r="E55" s="47">
        <v>7918329</v>
      </c>
      <c r="F55" s="47">
        <v>5712526</v>
      </c>
      <c r="G55" s="47">
        <v>16587</v>
      </c>
      <c r="H55" s="47">
        <v>72549</v>
      </c>
      <c r="I55" s="47">
        <v>850192</v>
      </c>
      <c r="J55" s="48">
        <f t="shared" si="0"/>
        <v>14570183</v>
      </c>
      <c r="K55" s="49"/>
      <c r="L55" s="46">
        <f t="shared" si="1"/>
        <v>11713.504437869822</v>
      </c>
      <c r="M55" s="47">
        <f t="shared" si="4"/>
        <v>8450.4822485207096</v>
      </c>
      <c r="N55" s="6">
        <f t="shared" si="5"/>
        <v>24.536982248520712</v>
      </c>
      <c r="O55" s="6">
        <f t="shared" si="6"/>
        <v>107.32100591715977</v>
      </c>
      <c r="P55" s="6">
        <f t="shared" si="2"/>
        <v>1257.6804733727811</v>
      </c>
      <c r="Q55" s="21">
        <f t="shared" si="3"/>
        <v>21553.525147928995</v>
      </c>
      <c r="R55" s="1"/>
    </row>
    <row r="56" spans="1:69" x14ac:dyDescent="0.25">
      <c r="A56" s="7" t="s">
        <v>9</v>
      </c>
      <c r="B56" s="11" t="s">
        <v>57</v>
      </c>
      <c r="C56" s="11"/>
      <c r="D56" s="28">
        <v>339</v>
      </c>
      <c r="E56" s="28">
        <v>1345287</v>
      </c>
      <c r="F56" s="28">
        <v>4053403</v>
      </c>
      <c r="G56" s="28">
        <v>18207</v>
      </c>
      <c r="H56" s="28">
        <v>154429</v>
      </c>
      <c r="I56" s="28">
        <v>767310</v>
      </c>
      <c r="J56" s="50">
        <f t="shared" si="0"/>
        <v>6338636</v>
      </c>
      <c r="K56" s="49"/>
      <c r="L56" s="41">
        <f t="shared" si="1"/>
        <v>3968.3982300884954</v>
      </c>
      <c r="M56" s="42">
        <f t="shared" si="4"/>
        <v>11956.941002949852</v>
      </c>
      <c r="N56" s="2">
        <f t="shared" si="5"/>
        <v>53.707964601769909</v>
      </c>
      <c r="O56" s="2">
        <f t="shared" si="6"/>
        <v>455.54277286135692</v>
      </c>
      <c r="P56" s="2">
        <f t="shared" si="2"/>
        <v>2263.4513274336282</v>
      </c>
      <c r="Q56" s="20">
        <f t="shared" si="3"/>
        <v>18698.041297935102</v>
      </c>
      <c r="R56" s="1"/>
    </row>
    <row r="57" spans="1:69" x14ac:dyDescent="0.25">
      <c r="A57" s="7" t="s">
        <v>9</v>
      </c>
      <c r="B57" s="11" t="s">
        <v>58</v>
      </c>
      <c r="C57" s="11"/>
      <c r="D57" s="42">
        <v>119</v>
      </c>
      <c r="E57" s="42">
        <v>495000</v>
      </c>
      <c r="F57" s="42">
        <v>1730195</v>
      </c>
      <c r="G57" s="42">
        <v>174800</v>
      </c>
      <c r="H57" s="42">
        <v>165724</v>
      </c>
      <c r="I57" s="42">
        <v>370938</v>
      </c>
      <c r="J57" s="43">
        <f t="shared" si="0"/>
        <v>2936657</v>
      </c>
      <c r="K57" s="44"/>
      <c r="L57" s="41">
        <f t="shared" si="1"/>
        <v>4159.6638655462184</v>
      </c>
      <c r="M57" s="42">
        <f t="shared" si="4"/>
        <v>14539.453781512606</v>
      </c>
      <c r="N57" s="14">
        <f t="shared" si="5"/>
        <v>1468.90756302521</v>
      </c>
      <c r="O57" s="14">
        <f t="shared" si="6"/>
        <v>1392.6386554621849</v>
      </c>
      <c r="P57" s="2">
        <f t="shared" si="2"/>
        <v>3117.1260504201682</v>
      </c>
      <c r="Q57" s="20">
        <f t="shared" si="3"/>
        <v>24677.789915966387</v>
      </c>
      <c r="R57" s="1"/>
    </row>
    <row r="58" spans="1:69" x14ac:dyDescent="0.25">
      <c r="A58" s="8" t="s">
        <v>8</v>
      </c>
      <c r="B58" s="12" t="s">
        <v>59</v>
      </c>
      <c r="C58" s="12"/>
      <c r="D58" s="47">
        <v>247</v>
      </c>
      <c r="E58" s="47">
        <v>0</v>
      </c>
      <c r="F58" s="47">
        <v>7655199</v>
      </c>
      <c r="G58" s="47">
        <v>1187112</v>
      </c>
      <c r="H58" s="47">
        <v>550589</v>
      </c>
      <c r="I58" s="47">
        <v>2283915</v>
      </c>
      <c r="J58" s="45">
        <f t="shared" si="0"/>
        <v>11676815</v>
      </c>
      <c r="K58" s="44"/>
      <c r="L58" s="46">
        <f t="shared" si="1"/>
        <v>0</v>
      </c>
      <c r="M58" s="47">
        <f t="shared" si="4"/>
        <v>30992.708502024292</v>
      </c>
      <c r="N58" s="6">
        <f t="shared" si="5"/>
        <v>4806.1214574898786</v>
      </c>
      <c r="O58" s="6">
        <f t="shared" si="6"/>
        <v>2229.1052631578946</v>
      </c>
      <c r="P58" s="6">
        <f t="shared" si="2"/>
        <v>9246.6194331983806</v>
      </c>
      <c r="Q58" s="21">
        <f t="shared" si="3"/>
        <v>47274.554655870445</v>
      </c>
      <c r="R58" s="1"/>
    </row>
    <row r="59" spans="1:69" x14ac:dyDescent="0.25">
      <c r="A59" s="7" t="s">
        <v>8</v>
      </c>
      <c r="B59" s="11" t="s">
        <v>60</v>
      </c>
      <c r="C59" s="11"/>
      <c r="D59" s="28">
        <v>1326</v>
      </c>
      <c r="E59" s="28">
        <v>0</v>
      </c>
      <c r="F59" s="28">
        <v>11946697</v>
      </c>
      <c r="G59" s="28">
        <v>1859768</v>
      </c>
      <c r="H59" s="28">
        <v>1575975</v>
      </c>
      <c r="I59" s="28">
        <v>4668071</v>
      </c>
      <c r="J59" s="43">
        <f t="shared" si="0"/>
        <v>20050511</v>
      </c>
      <c r="K59" s="44"/>
      <c r="L59" s="51">
        <f t="shared" si="1"/>
        <v>0</v>
      </c>
      <c r="M59" s="55">
        <f t="shared" si="4"/>
        <v>9009.5754147812968</v>
      </c>
      <c r="N59" s="2">
        <f t="shared" si="5"/>
        <v>1402.5399698340875</v>
      </c>
      <c r="O59" s="2">
        <f t="shared" si="6"/>
        <v>1188.5180995475114</v>
      </c>
      <c r="P59" s="2">
        <f t="shared" si="2"/>
        <v>3520.4155354449472</v>
      </c>
      <c r="Q59" s="20">
        <f t="shared" si="3"/>
        <v>15121.049019607843</v>
      </c>
      <c r="R59" s="1"/>
    </row>
    <row r="60" spans="1:69" ht="13" thickBot="1" x14ac:dyDescent="0.3">
      <c r="A60" s="9" t="s">
        <v>8</v>
      </c>
      <c r="B60" s="10" t="s">
        <v>61</v>
      </c>
      <c r="C60" s="10"/>
      <c r="D60" s="47">
        <v>450</v>
      </c>
      <c r="E60" s="47">
        <v>0</v>
      </c>
      <c r="F60" s="47">
        <v>7286509</v>
      </c>
      <c r="G60" s="47">
        <v>3741674</v>
      </c>
      <c r="H60" s="47">
        <v>832104</v>
      </c>
      <c r="I60" s="47">
        <v>4527509</v>
      </c>
      <c r="J60" s="43">
        <f t="shared" si="0"/>
        <v>16387796</v>
      </c>
      <c r="K60" s="44"/>
      <c r="L60" s="52">
        <f t="shared" si="1"/>
        <v>0</v>
      </c>
      <c r="M60" s="56">
        <f t="shared" si="4"/>
        <v>16192.242222222223</v>
      </c>
      <c r="N60" s="2">
        <f t="shared" si="5"/>
        <v>8314.8311111111107</v>
      </c>
      <c r="O60" s="2">
        <f t="shared" si="6"/>
        <v>1849.12</v>
      </c>
      <c r="P60" s="10">
        <f t="shared" si="2"/>
        <v>10061.131111111112</v>
      </c>
      <c r="Q60" s="29">
        <f t="shared" si="3"/>
        <v>36417.324444444443</v>
      </c>
      <c r="R60" s="1"/>
    </row>
    <row r="61" spans="1:69" ht="14" thickTop="1" thickBot="1" x14ac:dyDescent="0.35">
      <c r="A61" s="30" t="s">
        <v>62</v>
      </c>
      <c r="B61" s="31"/>
      <c r="C61" s="31"/>
      <c r="D61" s="19">
        <f t="shared" ref="D61" si="7">SUM(D8:D60)</f>
        <v>128649</v>
      </c>
      <c r="E61" s="32">
        <f>SUM(E8:E60)</f>
        <v>453052198</v>
      </c>
      <c r="F61" s="32">
        <f t="shared" ref="F61:I61" si="8">SUM(F8:F60)</f>
        <v>1260572338</v>
      </c>
      <c r="G61" s="32">
        <f t="shared" si="8"/>
        <v>142283058</v>
      </c>
      <c r="H61" s="32">
        <f t="shared" si="8"/>
        <v>40977102</v>
      </c>
      <c r="I61" s="32">
        <f t="shared" si="8"/>
        <v>267605241</v>
      </c>
      <c r="J61" s="32">
        <f t="shared" si="0"/>
        <v>2164489937</v>
      </c>
      <c r="K61" s="38"/>
      <c r="L61" s="19">
        <f t="shared" si="1"/>
        <v>3521.6146102962325</v>
      </c>
      <c r="M61" s="19">
        <f>F61/D61</f>
        <v>9798.5397321393866</v>
      </c>
      <c r="N61" s="19">
        <f>G61/D61</f>
        <v>1105.9787328311918</v>
      </c>
      <c r="O61" s="19">
        <f>H61/D61</f>
        <v>318.51862043233916</v>
      </c>
      <c r="P61" s="19">
        <f t="shared" si="2"/>
        <v>2080.1190914814729</v>
      </c>
      <c r="Q61" s="33">
        <f t="shared" si="3"/>
        <v>16824.770787180623</v>
      </c>
      <c r="R61" s="1"/>
    </row>
    <row r="62" spans="1:69" ht="15.5" thickTop="1" x14ac:dyDescent="0.3">
      <c r="A62" s="34" t="s">
        <v>72</v>
      </c>
      <c r="I62" s="23"/>
    </row>
    <row r="63" spans="1:69" ht="15" x14ac:dyDescent="0.3">
      <c r="A63" s="34"/>
      <c r="I63" s="23"/>
    </row>
    <row r="64" spans="1:69" ht="15" x14ac:dyDescent="0.3">
      <c r="A64" s="34" t="s">
        <v>63</v>
      </c>
      <c r="I64" s="23"/>
    </row>
    <row r="65" spans="1:17" ht="15" x14ac:dyDescent="0.3">
      <c r="A65" s="34" t="s">
        <v>9</v>
      </c>
      <c r="B65" s="35" t="s">
        <v>78</v>
      </c>
      <c r="I65" s="23"/>
    </row>
    <row r="66" spans="1:17" ht="15" x14ac:dyDescent="0.3">
      <c r="A66" s="34" t="s">
        <v>8</v>
      </c>
      <c r="B66" s="35" t="s">
        <v>79</v>
      </c>
      <c r="C66" s="35"/>
      <c r="D66" s="35"/>
      <c r="E66" s="35"/>
      <c r="F66" s="35"/>
      <c r="G66" s="35"/>
      <c r="H66" s="35"/>
      <c r="I66" s="36"/>
      <c r="J66" s="35"/>
      <c r="K66" s="35"/>
      <c r="L66" s="35"/>
      <c r="M66" s="35"/>
      <c r="N66" s="35"/>
      <c r="O66" s="35"/>
      <c r="P66" s="35"/>
      <c r="Q66" s="35"/>
    </row>
    <row r="67" spans="1:17" ht="15" x14ac:dyDescent="0.3">
      <c r="A67" s="34" t="s">
        <v>2</v>
      </c>
      <c r="B67" s="35" t="s">
        <v>80</v>
      </c>
      <c r="C67" s="35"/>
      <c r="D67" s="35"/>
      <c r="E67" s="35"/>
      <c r="F67" s="35"/>
      <c r="G67" s="35"/>
      <c r="H67" s="34"/>
      <c r="I67" s="35"/>
      <c r="J67" s="35"/>
      <c r="K67" s="35"/>
      <c r="L67" s="35"/>
      <c r="M67" s="35"/>
      <c r="N67" s="35"/>
      <c r="O67" s="35"/>
      <c r="P67" s="35"/>
      <c r="Q67" s="35"/>
    </row>
    <row r="68" spans="1:17" ht="15" x14ac:dyDescent="0.3">
      <c r="A68" s="34" t="s">
        <v>4</v>
      </c>
      <c r="B68" s="35" t="s">
        <v>83</v>
      </c>
      <c r="C68" s="35"/>
      <c r="D68" s="35"/>
      <c r="E68" s="35"/>
      <c r="F68" s="35"/>
      <c r="G68" s="35"/>
      <c r="J68" s="35"/>
      <c r="K68" s="35"/>
      <c r="L68" s="35"/>
      <c r="M68" s="35"/>
      <c r="N68" s="35"/>
      <c r="O68" s="35"/>
      <c r="P68" s="35"/>
      <c r="Q68" s="35"/>
    </row>
    <row r="69" spans="1:17" ht="15" x14ac:dyDescent="0.3">
      <c r="A69" s="34" t="s">
        <v>3</v>
      </c>
      <c r="B69" s="35" t="s">
        <v>88</v>
      </c>
      <c r="C69" s="35"/>
      <c r="D69" s="35"/>
      <c r="E69" s="35"/>
      <c r="F69" s="35"/>
      <c r="G69" s="35"/>
      <c r="H69" s="35"/>
      <c r="I69" s="36"/>
      <c r="J69" s="35"/>
      <c r="K69" s="35"/>
      <c r="L69" s="35"/>
      <c r="M69" s="35"/>
      <c r="N69" s="35"/>
      <c r="O69" s="35"/>
      <c r="P69" s="35"/>
      <c r="Q69" s="35"/>
    </row>
    <row r="70" spans="1:17" ht="15" x14ac:dyDescent="0.3">
      <c r="A70" s="34" t="s">
        <v>5</v>
      </c>
      <c r="B70" s="35" t="s">
        <v>84</v>
      </c>
      <c r="C70" s="35"/>
      <c r="D70" s="35"/>
      <c r="E70" s="35"/>
      <c r="F70" s="35"/>
      <c r="G70" s="35"/>
      <c r="H70" s="35"/>
      <c r="I70" s="36"/>
      <c r="J70" s="35"/>
      <c r="K70" s="35"/>
      <c r="L70" s="35"/>
      <c r="M70" s="35"/>
      <c r="N70" s="35"/>
      <c r="O70" s="35"/>
      <c r="P70" s="35"/>
      <c r="Q70" s="35"/>
    </row>
    <row r="71" spans="1:17" ht="15" x14ac:dyDescent="0.3">
      <c r="A71" s="34" t="s">
        <v>7</v>
      </c>
      <c r="B71" s="35" t="s">
        <v>85</v>
      </c>
      <c r="C71" s="35"/>
      <c r="D71" s="35"/>
      <c r="E71" s="35"/>
      <c r="F71" s="35"/>
      <c r="G71" s="35"/>
      <c r="H71" s="35"/>
      <c r="I71" s="36"/>
      <c r="J71" s="35"/>
      <c r="K71" s="35"/>
      <c r="L71" s="35"/>
      <c r="M71" s="35"/>
      <c r="N71" s="35"/>
      <c r="O71" s="35"/>
      <c r="P71" s="35"/>
      <c r="Q71" s="35"/>
    </row>
    <row r="72" spans="1:17" ht="15" x14ac:dyDescent="0.3">
      <c r="A72" s="34" t="s">
        <v>6</v>
      </c>
      <c r="B72" s="35" t="s">
        <v>86</v>
      </c>
      <c r="C72" s="35"/>
      <c r="D72" s="35"/>
      <c r="E72" s="35"/>
      <c r="F72" s="35"/>
      <c r="G72" s="35"/>
      <c r="H72" s="35"/>
      <c r="I72" s="36"/>
      <c r="J72" s="35"/>
      <c r="K72" s="35"/>
      <c r="L72" s="35"/>
      <c r="M72" s="35"/>
      <c r="N72" s="35"/>
      <c r="O72" s="35"/>
      <c r="P72" s="35"/>
      <c r="Q72" s="35"/>
    </row>
    <row r="73" spans="1:17" ht="15" x14ac:dyDescent="0.3">
      <c r="A73" s="34" t="s">
        <v>73</v>
      </c>
      <c r="B73" s="35" t="s">
        <v>74</v>
      </c>
      <c r="C73" s="35"/>
      <c r="D73" s="35"/>
      <c r="E73" s="35"/>
      <c r="F73" s="35"/>
      <c r="G73" s="35"/>
      <c r="H73" s="35"/>
      <c r="I73" s="36"/>
      <c r="J73" s="35"/>
      <c r="K73" s="35"/>
      <c r="L73" s="35"/>
      <c r="M73" s="35"/>
      <c r="N73" s="35"/>
      <c r="O73" s="35"/>
      <c r="P73" s="35"/>
      <c r="Q73" s="35"/>
    </row>
    <row r="74" spans="1:17" ht="15" x14ac:dyDescent="0.3">
      <c r="A74" s="34"/>
      <c r="B74" s="35"/>
      <c r="C74" s="35"/>
      <c r="D74" s="35"/>
      <c r="E74" s="35"/>
      <c r="F74" s="35"/>
      <c r="G74" s="35"/>
      <c r="H74" s="35"/>
      <c r="I74" s="36"/>
      <c r="J74" s="35"/>
      <c r="K74" s="35"/>
      <c r="L74" s="35"/>
      <c r="M74" s="35"/>
      <c r="N74" s="35"/>
      <c r="O74" s="35"/>
      <c r="P74" s="35"/>
      <c r="Q74" s="35"/>
    </row>
    <row r="75" spans="1:17" ht="15" x14ac:dyDescent="0.3">
      <c r="A75" s="24"/>
      <c r="B75" s="35"/>
      <c r="C75" s="35"/>
      <c r="D75" s="35"/>
      <c r="E75" s="35"/>
      <c r="F75" s="35"/>
      <c r="G75" s="35"/>
      <c r="H75" s="35"/>
      <c r="I75" s="36"/>
      <c r="J75" s="35"/>
      <c r="K75" s="35"/>
      <c r="L75" s="35"/>
      <c r="M75" s="35"/>
      <c r="N75" s="35"/>
      <c r="O75" s="35"/>
      <c r="P75" s="35"/>
      <c r="Q75" s="35"/>
    </row>
    <row r="76" spans="1:17" x14ac:dyDescent="0.25">
      <c r="A76" s="14"/>
      <c r="B76" s="14"/>
      <c r="C76" s="14"/>
      <c r="D76" s="14"/>
      <c r="E76" s="14"/>
      <c r="F76" s="14"/>
      <c r="G76" s="14"/>
      <c r="H76" s="14"/>
      <c r="I76" s="18"/>
      <c r="J76" s="14"/>
      <c r="K76" s="14"/>
      <c r="L76" s="14"/>
      <c r="M76" s="14"/>
      <c r="N76" s="14"/>
      <c r="O76" s="14"/>
      <c r="P76" s="14"/>
      <c r="Q76" s="14"/>
    </row>
    <row r="77" spans="1:17" x14ac:dyDescent="0.25">
      <c r="A77" s="14"/>
      <c r="B77" s="14"/>
      <c r="C77" s="14"/>
      <c r="D77" s="14"/>
      <c r="E77" s="14"/>
      <c r="F77" s="14"/>
      <c r="G77" s="14"/>
      <c r="H77" s="14"/>
      <c r="I77" s="18"/>
      <c r="J77" s="14"/>
      <c r="K77" s="14"/>
      <c r="L77" s="14"/>
      <c r="M77" s="14"/>
      <c r="N77" s="14"/>
      <c r="O77" s="14"/>
      <c r="P77" s="14"/>
      <c r="Q77" s="14"/>
    </row>
    <row r="78" spans="1:17" x14ac:dyDescent="0.25">
      <c r="I78" s="23"/>
    </row>
    <row r="79" spans="1:17" x14ac:dyDescent="0.25">
      <c r="I79" s="23"/>
    </row>
    <row r="80" spans="1:17" x14ac:dyDescent="0.25">
      <c r="I80" s="23"/>
    </row>
    <row r="81" spans="9:9" x14ac:dyDescent="0.25">
      <c r="I81" s="23"/>
    </row>
    <row r="82" spans="9:9" x14ac:dyDescent="0.25">
      <c r="I82" s="23"/>
    </row>
    <row r="83" spans="9:9" x14ac:dyDescent="0.25">
      <c r="I83" s="23"/>
    </row>
    <row r="84" spans="9:9" x14ac:dyDescent="0.25">
      <c r="I84" s="23"/>
    </row>
    <row r="85" spans="9:9" x14ac:dyDescent="0.25">
      <c r="I85" s="23"/>
    </row>
    <row r="86" spans="9:9" x14ac:dyDescent="0.25">
      <c r="I86" s="23"/>
    </row>
    <row r="87" spans="9:9" x14ac:dyDescent="0.25">
      <c r="I87" s="23"/>
    </row>
    <row r="88" spans="9:9" x14ac:dyDescent="0.25">
      <c r="I88" s="23"/>
    </row>
    <row r="89" spans="9:9" x14ac:dyDescent="0.25">
      <c r="I89" s="23"/>
    </row>
    <row r="90" spans="9:9" x14ac:dyDescent="0.25">
      <c r="I90" s="23"/>
    </row>
    <row r="91" spans="9:9" x14ac:dyDescent="0.25">
      <c r="I91" s="23"/>
    </row>
    <row r="92" spans="9:9" x14ac:dyDescent="0.25">
      <c r="I92" s="23"/>
    </row>
    <row r="93" spans="9:9" x14ac:dyDescent="0.25">
      <c r="I93" s="23"/>
    </row>
    <row r="94" spans="9:9" x14ac:dyDescent="0.25">
      <c r="I94" s="23"/>
    </row>
    <row r="95" spans="9:9" x14ac:dyDescent="0.25">
      <c r="I95" s="23"/>
    </row>
    <row r="96" spans="9:9" x14ac:dyDescent="0.25">
      <c r="I96" s="23"/>
    </row>
    <row r="97" spans="9:9" x14ac:dyDescent="0.25">
      <c r="I97" s="23"/>
    </row>
    <row r="98" spans="9:9" x14ac:dyDescent="0.25">
      <c r="I98" s="23"/>
    </row>
    <row r="99" spans="9:9" x14ac:dyDescent="0.25">
      <c r="I99" s="23"/>
    </row>
    <row r="100" spans="9:9" x14ac:dyDescent="0.25">
      <c r="I100" s="23"/>
    </row>
    <row r="101" spans="9:9" x14ac:dyDescent="0.25">
      <c r="I101" s="23"/>
    </row>
    <row r="102" spans="9:9" x14ac:dyDescent="0.25">
      <c r="I102" s="23"/>
    </row>
    <row r="103" spans="9:9" x14ac:dyDescent="0.25">
      <c r="I103" s="23"/>
    </row>
    <row r="104" spans="9:9" x14ac:dyDescent="0.25">
      <c r="I104" s="23"/>
    </row>
    <row r="105" spans="9:9" x14ac:dyDescent="0.25">
      <c r="I105" s="23"/>
    </row>
    <row r="106" spans="9:9" x14ac:dyDescent="0.25">
      <c r="I106" s="23"/>
    </row>
    <row r="107" spans="9:9" x14ac:dyDescent="0.25">
      <c r="I107" s="23"/>
    </row>
    <row r="108" spans="9:9" x14ac:dyDescent="0.25">
      <c r="I108" s="23"/>
    </row>
    <row r="109" spans="9:9" x14ac:dyDescent="0.25">
      <c r="I109" s="23"/>
    </row>
    <row r="110" spans="9:9" x14ac:dyDescent="0.25">
      <c r="I110" s="23"/>
    </row>
    <row r="111" spans="9:9" x14ac:dyDescent="0.25">
      <c r="I111" s="23"/>
    </row>
    <row r="112" spans="9:9" x14ac:dyDescent="0.25">
      <c r="I112" s="23"/>
    </row>
    <row r="113" spans="9:9" x14ac:dyDescent="0.25">
      <c r="I113" s="23"/>
    </row>
    <row r="114" spans="9:9" x14ac:dyDescent="0.25">
      <c r="I114" s="23"/>
    </row>
    <row r="115" spans="9:9" x14ac:dyDescent="0.25">
      <c r="I115" s="23"/>
    </row>
    <row r="116" spans="9:9" x14ac:dyDescent="0.25">
      <c r="I116" s="23"/>
    </row>
    <row r="117" spans="9:9" x14ac:dyDescent="0.25">
      <c r="I117" s="23"/>
    </row>
    <row r="118" spans="9:9" x14ac:dyDescent="0.25">
      <c r="I118" s="23"/>
    </row>
    <row r="119" spans="9:9" x14ac:dyDescent="0.25">
      <c r="I119" s="23"/>
    </row>
    <row r="120" spans="9:9" x14ac:dyDescent="0.25">
      <c r="I120" s="23"/>
    </row>
    <row r="121" spans="9:9" x14ac:dyDescent="0.25">
      <c r="I121" s="23"/>
    </row>
    <row r="122" spans="9:9" x14ac:dyDescent="0.25">
      <c r="I122" s="23"/>
    </row>
    <row r="123" spans="9:9" x14ac:dyDescent="0.25">
      <c r="I123" s="23"/>
    </row>
    <row r="124" spans="9:9" x14ac:dyDescent="0.25">
      <c r="I124" s="23"/>
    </row>
    <row r="125" spans="9:9" x14ac:dyDescent="0.25">
      <c r="I125" s="23"/>
    </row>
    <row r="126" spans="9:9" x14ac:dyDescent="0.25">
      <c r="I126" s="23"/>
    </row>
    <row r="127" spans="9:9" x14ac:dyDescent="0.25">
      <c r="I127" s="23"/>
    </row>
    <row r="128" spans="9:9" x14ac:dyDescent="0.25">
      <c r="I128" s="23"/>
    </row>
    <row r="129" spans="9:9" x14ac:dyDescent="0.25">
      <c r="I129" s="23"/>
    </row>
    <row r="130" spans="9:9" x14ac:dyDescent="0.25">
      <c r="I130" s="23"/>
    </row>
    <row r="131" spans="9:9" x14ac:dyDescent="0.25">
      <c r="I131" s="23"/>
    </row>
    <row r="132" spans="9:9" x14ac:dyDescent="0.25">
      <c r="I132" s="23"/>
    </row>
    <row r="133" spans="9:9" x14ac:dyDescent="0.25">
      <c r="I133" s="23"/>
    </row>
    <row r="134" spans="9:9" x14ac:dyDescent="0.25">
      <c r="I134" s="23"/>
    </row>
    <row r="135" spans="9:9" x14ac:dyDescent="0.25">
      <c r="I135" s="23"/>
    </row>
    <row r="136" spans="9:9" x14ac:dyDescent="0.25">
      <c r="I136" s="23"/>
    </row>
    <row r="137" spans="9:9" x14ac:dyDescent="0.25">
      <c r="I137" s="23"/>
    </row>
    <row r="138" spans="9:9" x14ac:dyDescent="0.25">
      <c r="I138" s="23"/>
    </row>
    <row r="139" spans="9:9" x14ac:dyDescent="0.25">
      <c r="I139" s="23"/>
    </row>
    <row r="140" spans="9:9" x14ac:dyDescent="0.25">
      <c r="I140" s="23"/>
    </row>
    <row r="141" spans="9:9" x14ac:dyDescent="0.25">
      <c r="I141" s="23"/>
    </row>
    <row r="142" spans="9:9" x14ac:dyDescent="0.25">
      <c r="I142" s="23"/>
    </row>
    <row r="143" spans="9:9" x14ac:dyDescent="0.25">
      <c r="I143" s="23"/>
    </row>
    <row r="144" spans="9:9" x14ac:dyDescent="0.25">
      <c r="I144" s="23"/>
    </row>
    <row r="145" spans="9:9" x14ac:dyDescent="0.25">
      <c r="I145" s="23"/>
    </row>
    <row r="146" spans="9:9" x14ac:dyDescent="0.25">
      <c r="I146" s="23"/>
    </row>
    <row r="147" spans="9:9" x14ac:dyDescent="0.25">
      <c r="I147" s="23"/>
    </row>
    <row r="148" spans="9:9" x14ac:dyDescent="0.25">
      <c r="I148" s="23"/>
    </row>
    <row r="149" spans="9:9" x14ac:dyDescent="0.25">
      <c r="I149" s="23"/>
    </row>
    <row r="150" spans="9:9" x14ac:dyDescent="0.25">
      <c r="I150" s="23"/>
    </row>
    <row r="151" spans="9:9" x14ac:dyDescent="0.25">
      <c r="I151" s="23"/>
    </row>
    <row r="152" spans="9:9" x14ac:dyDescent="0.25">
      <c r="I152" s="23"/>
    </row>
    <row r="153" spans="9:9" x14ac:dyDescent="0.25">
      <c r="I153" s="23"/>
    </row>
    <row r="154" spans="9:9" x14ac:dyDescent="0.25">
      <c r="I154" s="23"/>
    </row>
    <row r="155" spans="9:9" x14ac:dyDescent="0.25">
      <c r="I155" s="23"/>
    </row>
    <row r="156" spans="9:9" x14ac:dyDescent="0.25">
      <c r="I156" s="23"/>
    </row>
    <row r="157" spans="9:9" x14ac:dyDescent="0.25">
      <c r="I157" s="23"/>
    </row>
    <row r="158" spans="9:9" x14ac:dyDescent="0.25">
      <c r="I158" s="23"/>
    </row>
    <row r="159" spans="9:9" x14ac:dyDescent="0.25">
      <c r="I159" s="23"/>
    </row>
    <row r="160" spans="9:9" x14ac:dyDescent="0.25">
      <c r="I160" s="23"/>
    </row>
    <row r="161" spans="9:9" x14ac:dyDescent="0.25">
      <c r="I161" s="23"/>
    </row>
    <row r="162" spans="9:9" x14ac:dyDescent="0.25">
      <c r="I162" s="23"/>
    </row>
    <row r="163" spans="9:9" x14ac:dyDescent="0.25">
      <c r="I163" s="23"/>
    </row>
    <row r="164" spans="9:9" x14ac:dyDescent="0.25">
      <c r="I164" s="23"/>
    </row>
    <row r="165" spans="9:9" x14ac:dyDescent="0.25">
      <c r="I165" s="23"/>
    </row>
    <row r="166" spans="9:9" x14ac:dyDescent="0.25">
      <c r="I166" s="23"/>
    </row>
    <row r="167" spans="9:9" x14ac:dyDescent="0.25">
      <c r="I167" s="23"/>
    </row>
    <row r="168" spans="9:9" x14ac:dyDescent="0.25">
      <c r="I168" s="23"/>
    </row>
    <row r="169" spans="9:9" x14ac:dyDescent="0.25">
      <c r="I169" s="23"/>
    </row>
    <row r="170" spans="9:9" x14ac:dyDescent="0.25">
      <c r="I170" s="23"/>
    </row>
    <row r="171" spans="9:9" x14ac:dyDescent="0.25">
      <c r="I171" s="23"/>
    </row>
    <row r="172" spans="9:9" x14ac:dyDescent="0.25">
      <c r="I172" s="23"/>
    </row>
    <row r="173" spans="9:9" x14ac:dyDescent="0.25">
      <c r="I173" s="23"/>
    </row>
    <row r="174" spans="9:9" x14ac:dyDescent="0.25">
      <c r="I174" s="23"/>
    </row>
    <row r="175" spans="9:9" x14ac:dyDescent="0.25">
      <c r="I175" s="23"/>
    </row>
    <row r="176" spans="9:9" x14ac:dyDescent="0.25">
      <c r="I176" s="23"/>
    </row>
    <row r="177" spans="9:9" x14ac:dyDescent="0.25">
      <c r="I177" s="23"/>
    </row>
    <row r="178" spans="9:9" x14ac:dyDescent="0.25">
      <c r="I178" s="23"/>
    </row>
    <row r="179" spans="9:9" x14ac:dyDescent="0.25">
      <c r="I179" s="23"/>
    </row>
    <row r="180" spans="9:9" x14ac:dyDescent="0.25">
      <c r="I180" s="23"/>
    </row>
    <row r="181" spans="9:9" x14ac:dyDescent="0.25">
      <c r="I181" s="23"/>
    </row>
    <row r="182" spans="9:9" x14ac:dyDescent="0.25">
      <c r="I182" s="23"/>
    </row>
    <row r="183" spans="9:9" x14ac:dyDescent="0.25">
      <c r="I183" s="23"/>
    </row>
    <row r="184" spans="9:9" x14ac:dyDescent="0.25">
      <c r="I184" s="23"/>
    </row>
    <row r="185" spans="9:9" x14ac:dyDescent="0.25">
      <c r="I185" s="23"/>
    </row>
    <row r="186" spans="9:9" x14ac:dyDescent="0.25">
      <c r="I186" s="23"/>
    </row>
    <row r="187" spans="9:9" x14ac:dyDescent="0.25">
      <c r="I187" s="23"/>
    </row>
    <row r="188" spans="9:9" x14ac:dyDescent="0.25">
      <c r="I188" s="23"/>
    </row>
    <row r="189" spans="9:9" x14ac:dyDescent="0.25">
      <c r="I189" s="23"/>
    </row>
    <row r="190" spans="9:9" x14ac:dyDescent="0.25">
      <c r="I190" s="23"/>
    </row>
    <row r="191" spans="9:9" x14ac:dyDescent="0.25">
      <c r="I191" s="23"/>
    </row>
    <row r="192" spans="9:9" x14ac:dyDescent="0.25">
      <c r="I192" s="23"/>
    </row>
    <row r="193" spans="9:9" x14ac:dyDescent="0.25">
      <c r="I193" s="23"/>
    </row>
    <row r="194" spans="9:9" x14ac:dyDescent="0.25">
      <c r="I194" s="23"/>
    </row>
    <row r="195" spans="9:9" x14ac:dyDescent="0.25">
      <c r="I195" s="23"/>
    </row>
    <row r="196" spans="9:9" x14ac:dyDescent="0.25">
      <c r="I196" s="23"/>
    </row>
    <row r="197" spans="9:9" x14ac:dyDescent="0.25">
      <c r="I197" s="23"/>
    </row>
    <row r="198" spans="9:9" x14ac:dyDescent="0.25">
      <c r="I198" s="23"/>
    </row>
    <row r="199" spans="9:9" x14ac:dyDescent="0.25">
      <c r="I199" s="23"/>
    </row>
    <row r="200" spans="9:9" x14ac:dyDescent="0.25">
      <c r="I200" s="23"/>
    </row>
    <row r="201" spans="9:9" x14ac:dyDescent="0.25">
      <c r="I201" s="23"/>
    </row>
    <row r="202" spans="9:9" x14ac:dyDescent="0.25">
      <c r="I202" s="23"/>
    </row>
    <row r="203" spans="9:9" x14ac:dyDescent="0.25">
      <c r="I203" s="23"/>
    </row>
    <row r="204" spans="9:9" x14ac:dyDescent="0.25">
      <c r="I204" s="23"/>
    </row>
    <row r="205" spans="9:9" x14ac:dyDescent="0.25">
      <c r="I205" s="23"/>
    </row>
    <row r="206" spans="9:9" x14ac:dyDescent="0.25">
      <c r="I206" s="23"/>
    </row>
    <row r="207" spans="9:9" x14ac:dyDescent="0.25">
      <c r="I207" s="23"/>
    </row>
    <row r="208" spans="9:9" x14ac:dyDescent="0.25">
      <c r="I208" s="23"/>
    </row>
    <row r="209" spans="9:9" x14ac:dyDescent="0.25">
      <c r="I209" s="23"/>
    </row>
    <row r="210" spans="9:9" x14ac:dyDescent="0.25">
      <c r="I210" s="23"/>
    </row>
    <row r="211" spans="9:9" x14ac:dyDescent="0.25">
      <c r="I211" s="23"/>
    </row>
    <row r="212" spans="9:9" x14ac:dyDescent="0.25">
      <c r="I212" s="23"/>
    </row>
    <row r="213" spans="9:9" x14ac:dyDescent="0.25">
      <c r="I213" s="23"/>
    </row>
    <row r="214" spans="9:9" x14ac:dyDescent="0.25">
      <c r="I214" s="23"/>
    </row>
    <row r="215" spans="9:9" x14ac:dyDescent="0.25">
      <c r="I215" s="23"/>
    </row>
    <row r="216" spans="9:9" x14ac:dyDescent="0.25">
      <c r="I216" s="23"/>
    </row>
    <row r="217" spans="9:9" x14ac:dyDescent="0.25">
      <c r="I217" s="23"/>
    </row>
    <row r="218" spans="9:9" x14ac:dyDescent="0.25">
      <c r="I218" s="23"/>
    </row>
    <row r="219" spans="9:9" x14ac:dyDescent="0.25">
      <c r="I219" s="23"/>
    </row>
    <row r="220" spans="9:9" x14ac:dyDescent="0.25">
      <c r="I220" s="23"/>
    </row>
    <row r="221" spans="9:9" x14ac:dyDescent="0.25">
      <c r="I221" s="23"/>
    </row>
    <row r="222" spans="9:9" x14ac:dyDescent="0.25">
      <c r="I222" s="23"/>
    </row>
    <row r="223" spans="9:9" x14ac:dyDescent="0.25">
      <c r="I223" s="23"/>
    </row>
    <row r="224" spans="9:9" x14ac:dyDescent="0.25">
      <c r="I224" s="23"/>
    </row>
    <row r="225" spans="9:9" x14ac:dyDescent="0.25">
      <c r="I225" s="23"/>
    </row>
    <row r="226" spans="9:9" x14ac:dyDescent="0.25">
      <c r="I226" s="23"/>
    </row>
    <row r="227" spans="9:9" x14ac:dyDescent="0.25">
      <c r="I227" s="23"/>
    </row>
    <row r="228" spans="9:9" x14ac:dyDescent="0.25">
      <c r="I228" s="23"/>
    </row>
    <row r="229" spans="9:9" x14ac:dyDescent="0.25">
      <c r="I229" s="23"/>
    </row>
    <row r="230" spans="9:9" x14ac:dyDescent="0.25">
      <c r="I230" s="23"/>
    </row>
    <row r="231" spans="9:9" x14ac:dyDescent="0.25">
      <c r="I231" s="23"/>
    </row>
    <row r="232" spans="9:9" x14ac:dyDescent="0.25">
      <c r="I232" s="23"/>
    </row>
    <row r="233" spans="9:9" x14ac:dyDescent="0.25">
      <c r="I233" s="23"/>
    </row>
    <row r="234" spans="9:9" x14ac:dyDescent="0.25">
      <c r="I234" s="23"/>
    </row>
    <row r="235" spans="9:9" x14ac:dyDescent="0.25">
      <c r="I235" s="23"/>
    </row>
    <row r="236" spans="9:9" x14ac:dyDescent="0.25">
      <c r="I236" s="23"/>
    </row>
    <row r="237" spans="9:9" x14ac:dyDescent="0.25">
      <c r="I237" s="23"/>
    </row>
    <row r="238" spans="9:9" x14ac:dyDescent="0.25">
      <c r="I238" s="23"/>
    </row>
    <row r="239" spans="9:9" x14ac:dyDescent="0.25">
      <c r="I239" s="23"/>
    </row>
    <row r="240" spans="9:9" x14ac:dyDescent="0.25">
      <c r="I240" s="23"/>
    </row>
    <row r="241" spans="9:9" x14ac:dyDescent="0.25">
      <c r="I241" s="23"/>
    </row>
    <row r="242" spans="9:9" x14ac:dyDescent="0.25">
      <c r="I242" s="23"/>
    </row>
    <row r="243" spans="9:9" x14ac:dyDescent="0.25">
      <c r="I243" s="23"/>
    </row>
    <row r="244" spans="9:9" x14ac:dyDescent="0.25">
      <c r="I244" s="23"/>
    </row>
    <row r="245" spans="9:9" x14ac:dyDescent="0.25">
      <c r="I245" s="23"/>
    </row>
    <row r="246" spans="9:9" x14ac:dyDescent="0.25">
      <c r="I246" s="23"/>
    </row>
    <row r="247" spans="9:9" x14ac:dyDescent="0.25">
      <c r="I247" s="23"/>
    </row>
    <row r="248" spans="9:9" x14ac:dyDescent="0.25">
      <c r="I248" s="23"/>
    </row>
    <row r="249" spans="9:9" x14ac:dyDescent="0.25">
      <c r="I249" s="23"/>
    </row>
    <row r="250" spans="9:9" x14ac:dyDescent="0.25">
      <c r="I250" s="23"/>
    </row>
    <row r="251" spans="9:9" x14ac:dyDescent="0.25">
      <c r="I251" s="23"/>
    </row>
    <row r="252" spans="9:9" x14ac:dyDescent="0.25">
      <c r="I252" s="23"/>
    </row>
    <row r="253" spans="9:9" x14ac:dyDescent="0.25">
      <c r="I253" s="23"/>
    </row>
    <row r="254" spans="9:9" x14ac:dyDescent="0.25">
      <c r="I254" s="23"/>
    </row>
    <row r="255" spans="9:9" x14ac:dyDescent="0.25">
      <c r="I255" s="23"/>
    </row>
    <row r="256" spans="9:9" x14ac:dyDescent="0.25">
      <c r="I256" s="23"/>
    </row>
    <row r="257" spans="9:9" x14ac:dyDescent="0.25">
      <c r="I257" s="23"/>
    </row>
    <row r="258" spans="9:9" x14ac:dyDescent="0.25">
      <c r="I258" s="23"/>
    </row>
    <row r="259" spans="9:9" x14ac:dyDescent="0.25">
      <c r="I259" s="23"/>
    </row>
    <row r="260" spans="9:9" x14ac:dyDescent="0.25">
      <c r="I260" s="23"/>
    </row>
    <row r="261" spans="9:9" x14ac:dyDescent="0.25">
      <c r="I261" s="23"/>
    </row>
    <row r="262" spans="9:9" x14ac:dyDescent="0.25">
      <c r="I262" s="23"/>
    </row>
    <row r="263" spans="9:9" x14ac:dyDescent="0.25">
      <c r="I263" s="23"/>
    </row>
    <row r="264" spans="9:9" x14ac:dyDescent="0.25">
      <c r="I264" s="23"/>
    </row>
    <row r="265" spans="9:9" x14ac:dyDescent="0.25">
      <c r="I265" s="23"/>
    </row>
    <row r="266" spans="9:9" x14ac:dyDescent="0.25">
      <c r="I266" s="23"/>
    </row>
    <row r="267" spans="9:9" x14ac:dyDescent="0.25">
      <c r="I267" s="23"/>
    </row>
    <row r="268" spans="9:9" x14ac:dyDescent="0.25">
      <c r="I268" s="23"/>
    </row>
    <row r="269" spans="9:9" x14ac:dyDescent="0.25">
      <c r="I269" s="23"/>
    </row>
    <row r="270" spans="9:9" x14ac:dyDescent="0.25">
      <c r="I270" s="23"/>
    </row>
    <row r="271" spans="9:9" x14ac:dyDescent="0.25">
      <c r="I271" s="23"/>
    </row>
    <row r="272" spans="9:9" x14ac:dyDescent="0.25">
      <c r="I272" s="23"/>
    </row>
    <row r="273" spans="9:9" x14ac:dyDescent="0.25">
      <c r="I273" s="23"/>
    </row>
    <row r="274" spans="9:9" x14ac:dyDescent="0.25">
      <c r="I274" s="23"/>
    </row>
    <row r="275" spans="9:9" x14ac:dyDescent="0.25">
      <c r="I275" s="23"/>
    </row>
    <row r="276" spans="9:9" x14ac:dyDescent="0.25">
      <c r="I276" s="23"/>
    </row>
    <row r="277" spans="9:9" x14ac:dyDescent="0.25">
      <c r="I277" s="23"/>
    </row>
    <row r="278" spans="9:9" x14ac:dyDescent="0.25">
      <c r="I278" s="23"/>
    </row>
    <row r="279" spans="9:9" x14ac:dyDescent="0.25">
      <c r="I279" s="23"/>
    </row>
    <row r="280" spans="9:9" x14ac:dyDescent="0.25">
      <c r="I280" s="23"/>
    </row>
    <row r="281" spans="9:9" x14ac:dyDescent="0.25">
      <c r="I281" s="23"/>
    </row>
    <row r="282" spans="9:9" x14ac:dyDescent="0.25">
      <c r="I282" s="23"/>
    </row>
    <row r="283" spans="9:9" x14ac:dyDescent="0.25">
      <c r="I283" s="23"/>
    </row>
    <row r="284" spans="9:9" x14ac:dyDescent="0.25">
      <c r="I284" s="23"/>
    </row>
    <row r="285" spans="9:9" x14ac:dyDescent="0.25">
      <c r="I285" s="23"/>
    </row>
    <row r="286" spans="9:9" x14ac:dyDescent="0.25">
      <c r="I286" s="23"/>
    </row>
    <row r="287" spans="9:9" x14ac:dyDescent="0.25">
      <c r="I287" s="23"/>
    </row>
    <row r="288" spans="9:9" x14ac:dyDescent="0.25">
      <c r="I288" s="23"/>
    </row>
    <row r="289" spans="9:9" x14ac:dyDescent="0.25">
      <c r="I289" s="23"/>
    </row>
    <row r="290" spans="9:9" x14ac:dyDescent="0.25">
      <c r="I290" s="23"/>
    </row>
    <row r="291" spans="9:9" x14ac:dyDescent="0.25">
      <c r="I291" s="23"/>
    </row>
    <row r="292" spans="9:9" x14ac:dyDescent="0.25">
      <c r="I292" s="23"/>
    </row>
    <row r="293" spans="9:9" x14ac:dyDescent="0.25">
      <c r="I293" s="23"/>
    </row>
    <row r="294" spans="9:9" x14ac:dyDescent="0.25">
      <c r="I294" s="23"/>
    </row>
    <row r="295" spans="9:9" x14ac:dyDescent="0.25">
      <c r="I295" s="23"/>
    </row>
    <row r="296" spans="9:9" x14ac:dyDescent="0.25">
      <c r="I296" s="23"/>
    </row>
    <row r="297" spans="9:9" x14ac:dyDescent="0.25">
      <c r="I297" s="23"/>
    </row>
    <row r="298" spans="9:9" x14ac:dyDescent="0.25">
      <c r="I298" s="23"/>
    </row>
    <row r="299" spans="9:9" x14ac:dyDescent="0.25">
      <c r="I299" s="23"/>
    </row>
    <row r="300" spans="9:9" x14ac:dyDescent="0.25">
      <c r="I300" s="23"/>
    </row>
    <row r="301" spans="9:9" x14ac:dyDescent="0.25">
      <c r="I301" s="23"/>
    </row>
    <row r="302" spans="9:9" x14ac:dyDescent="0.25">
      <c r="I302" s="23"/>
    </row>
    <row r="303" spans="9:9" x14ac:dyDescent="0.25">
      <c r="I303" s="23"/>
    </row>
    <row r="304" spans="9:9" x14ac:dyDescent="0.25">
      <c r="I304" s="23"/>
    </row>
    <row r="305" spans="9:9" x14ac:dyDescent="0.25">
      <c r="I305" s="23"/>
    </row>
    <row r="306" spans="9:9" x14ac:dyDescent="0.25">
      <c r="I306" s="23"/>
    </row>
    <row r="307" spans="9:9" x14ac:dyDescent="0.25">
      <c r="I307" s="23"/>
    </row>
    <row r="308" spans="9:9" x14ac:dyDescent="0.25">
      <c r="I308" s="23"/>
    </row>
    <row r="309" spans="9:9" x14ac:dyDescent="0.25">
      <c r="I309" s="23"/>
    </row>
    <row r="310" spans="9:9" x14ac:dyDescent="0.25">
      <c r="I310" s="23"/>
    </row>
    <row r="311" spans="9:9" x14ac:dyDescent="0.25">
      <c r="I311" s="23"/>
    </row>
    <row r="312" spans="9:9" x14ac:dyDescent="0.25">
      <c r="I312" s="23"/>
    </row>
    <row r="313" spans="9:9" x14ac:dyDescent="0.25">
      <c r="I313" s="23"/>
    </row>
    <row r="314" spans="9:9" x14ac:dyDescent="0.25">
      <c r="I314" s="23"/>
    </row>
    <row r="315" spans="9:9" x14ac:dyDescent="0.25">
      <c r="I315" s="23"/>
    </row>
    <row r="316" spans="9:9" x14ac:dyDescent="0.25">
      <c r="I316" s="23"/>
    </row>
    <row r="317" spans="9:9" x14ac:dyDescent="0.25">
      <c r="I317" s="23"/>
    </row>
    <row r="318" spans="9:9" x14ac:dyDescent="0.25">
      <c r="I318" s="23"/>
    </row>
    <row r="319" spans="9:9" x14ac:dyDescent="0.25">
      <c r="I319" s="23"/>
    </row>
    <row r="320" spans="9:9" x14ac:dyDescent="0.25">
      <c r="I320" s="23"/>
    </row>
    <row r="321" spans="9:9" x14ac:dyDescent="0.25">
      <c r="I321" s="23"/>
    </row>
    <row r="322" spans="9:9" x14ac:dyDescent="0.25">
      <c r="I322" s="23"/>
    </row>
    <row r="323" spans="9:9" x14ac:dyDescent="0.25">
      <c r="I323" s="23"/>
    </row>
    <row r="324" spans="9:9" x14ac:dyDescent="0.25">
      <c r="I324" s="23"/>
    </row>
    <row r="325" spans="9:9" x14ac:dyDescent="0.25">
      <c r="I325" s="23"/>
    </row>
    <row r="326" spans="9:9" x14ac:dyDescent="0.25">
      <c r="I326" s="23"/>
    </row>
    <row r="327" spans="9:9" x14ac:dyDescent="0.25">
      <c r="I327" s="23"/>
    </row>
    <row r="328" spans="9:9" x14ac:dyDescent="0.25">
      <c r="I328" s="23"/>
    </row>
    <row r="329" spans="9:9" x14ac:dyDescent="0.25">
      <c r="I329" s="23"/>
    </row>
    <row r="330" spans="9:9" x14ac:dyDescent="0.25">
      <c r="I330" s="23"/>
    </row>
    <row r="331" spans="9:9" x14ac:dyDescent="0.25">
      <c r="I331" s="23"/>
    </row>
    <row r="332" spans="9:9" x14ac:dyDescent="0.25">
      <c r="I332" s="23"/>
    </row>
    <row r="333" spans="9:9" x14ac:dyDescent="0.25">
      <c r="I333" s="23"/>
    </row>
    <row r="334" spans="9:9" x14ac:dyDescent="0.25">
      <c r="I334" s="23"/>
    </row>
    <row r="335" spans="9:9" x14ac:dyDescent="0.25">
      <c r="I335" s="23"/>
    </row>
    <row r="336" spans="9:9" x14ac:dyDescent="0.25">
      <c r="I336" s="23"/>
    </row>
    <row r="337" spans="9:9" x14ac:dyDescent="0.25">
      <c r="I337" s="23"/>
    </row>
    <row r="338" spans="9:9" x14ac:dyDescent="0.25">
      <c r="I338" s="23"/>
    </row>
    <row r="339" spans="9:9" x14ac:dyDescent="0.25">
      <c r="I339" s="23"/>
    </row>
    <row r="340" spans="9:9" x14ac:dyDescent="0.25">
      <c r="I340" s="23"/>
    </row>
    <row r="341" spans="9:9" x14ac:dyDescent="0.25">
      <c r="I341" s="23"/>
    </row>
    <row r="342" spans="9:9" x14ac:dyDescent="0.25">
      <c r="I342" s="23"/>
    </row>
    <row r="343" spans="9:9" x14ac:dyDescent="0.25">
      <c r="I343" s="23"/>
    </row>
    <row r="344" spans="9:9" x14ac:dyDescent="0.25">
      <c r="I344" s="23"/>
    </row>
    <row r="345" spans="9:9" x14ac:dyDescent="0.25">
      <c r="I345" s="23"/>
    </row>
    <row r="346" spans="9:9" x14ac:dyDescent="0.25">
      <c r="I346" s="23"/>
    </row>
    <row r="347" spans="9:9" x14ac:dyDescent="0.25">
      <c r="I347" s="23"/>
    </row>
    <row r="348" spans="9:9" x14ac:dyDescent="0.25">
      <c r="I348" s="23"/>
    </row>
    <row r="349" spans="9:9" x14ac:dyDescent="0.25">
      <c r="I349" s="23"/>
    </row>
    <row r="350" spans="9:9" x14ac:dyDescent="0.25">
      <c r="I350" s="23"/>
    </row>
    <row r="351" spans="9:9" x14ac:dyDescent="0.25">
      <c r="I351" s="23"/>
    </row>
    <row r="352" spans="9:9" x14ac:dyDescent="0.25">
      <c r="I352" s="23"/>
    </row>
    <row r="353" spans="9:9" x14ac:dyDescent="0.25">
      <c r="I353" s="23"/>
    </row>
    <row r="354" spans="9:9" x14ac:dyDescent="0.25">
      <c r="I354" s="23"/>
    </row>
    <row r="355" spans="9:9" x14ac:dyDescent="0.25">
      <c r="I355" s="23"/>
    </row>
    <row r="356" spans="9:9" x14ac:dyDescent="0.25">
      <c r="I356" s="23"/>
    </row>
    <row r="357" spans="9:9" x14ac:dyDescent="0.25">
      <c r="I357" s="23"/>
    </row>
    <row r="358" spans="9:9" x14ac:dyDescent="0.25">
      <c r="I358" s="23"/>
    </row>
    <row r="359" spans="9:9" x14ac:dyDescent="0.25">
      <c r="I359" s="23"/>
    </row>
    <row r="360" spans="9:9" x14ac:dyDescent="0.25">
      <c r="I360" s="23"/>
    </row>
    <row r="361" spans="9:9" x14ac:dyDescent="0.25">
      <c r="I361" s="23"/>
    </row>
    <row r="362" spans="9:9" x14ac:dyDescent="0.25">
      <c r="I362" s="23"/>
    </row>
    <row r="363" spans="9:9" x14ac:dyDescent="0.25">
      <c r="I363" s="23"/>
    </row>
    <row r="364" spans="9:9" x14ac:dyDescent="0.25">
      <c r="I364" s="23"/>
    </row>
    <row r="365" spans="9:9" x14ac:dyDescent="0.25">
      <c r="I365" s="23"/>
    </row>
    <row r="366" spans="9:9" x14ac:dyDescent="0.25">
      <c r="I366" s="23"/>
    </row>
    <row r="367" spans="9:9" x14ac:dyDescent="0.25">
      <c r="I367" s="23"/>
    </row>
    <row r="368" spans="9:9" x14ac:dyDescent="0.25">
      <c r="I368" s="23"/>
    </row>
    <row r="369" spans="9:9" x14ac:dyDescent="0.25">
      <c r="I369" s="23"/>
    </row>
    <row r="370" spans="9:9" x14ac:dyDescent="0.25">
      <c r="I370" s="23"/>
    </row>
    <row r="371" spans="9:9" x14ac:dyDescent="0.25">
      <c r="I371" s="23"/>
    </row>
    <row r="372" spans="9:9" x14ac:dyDescent="0.25">
      <c r="I372" s="23"/>
    </row>
    <row r="373" spans="9:9" x14ac:dyDescent="0.25">
      <c r="I373" s="23"/>
    </row>
    <row r="374" spans="9:9" x14ac:dyDescent="0.25">
      <c r="I374" s="23"/>
    </row>
    <row r="375" spans="9:9" x14ac:dyDescent="0.25">
      <c r="I375" s="23"/>
    </row>
    <row r="376" spans="9:9" x14ac:dyDescent="0.25">
      <c r="I376" s="23"/>
    </row>
    <row r="377" spans="9:9" x14ac:dyDescent="0.25">
      <c r="I377" s="23"/>
    </row>
    <row r="378" spans="9:9" x14ac:dyDescent="0.25">
      <c r="I378" s="23"/>
    </row>
    <row r="379" spans="9:9" x14ac:dyDescent="0.25">
      <c r="I379" s="23"/>
    </row>
    <row r="380" spans="9:9" x14ac:dyDescent="0.25">
      <c r="I380" s="23"/>
    </row>
    <row r="381" spans="9:9" x14ac:dyDescent="0.25">
      <c r="I381" s="23"/>
    </row>
    <row r="382" spans="9:9" x14ac:dyDescent="0.25">
      <c r="I382" s="23"/>
    </row>
    <row r="383" spans="9:9" x14ac:dyDescent="0.25">
      <c r="I383" s="23"/>
    </row>
    <row r="384" spans="9:9" x14ac:dyDescent="0.25">
      <c r="I384" s="23"/>
    </row>
    <row r="385" spans="9:9" x14ac:dyDescent="0.25">
      <c r="I385" s="23"/>
    </row>
    <row r="386" spans="9:9" x14ac:dyDescent="0.25">
      <c r="I386" s="23"/>
    </row>
    <row r="387" spans="9:9" x14ac:dyDescent="0.25">
      <c r="I387" s="23"/>
    </row>
    <row r="388" spans="9:9" x14ac:dyDescent="0.25">
      <c r="I388" s="23"/>
    </row>
    <row r="389" spans="9:9" x14ac:dyDescent="0.25">
      <c r="I389" s="23"/>
    </row>
    <row r="390" spans="9:9" x14ac:dyDescent="0.25">
      <c r="I390" s="23"/>
    </row>
    <row r="391" spans="9:9" x14ac:dyDescent="0.25">
      <c r="I391" s="23"/>
    </row>
    <row r="392" spans="9:9" x14ac:dyDescent="0.25">
      <c r="I392" s="23"/>
    </row>
    <row r="393" spans="9:9" x14ac:dyDescent="0.25">
      <c r="I393" s="23"/>
    </row>
    <row r="394" spans="9:9" x14ac:dyDescent="0.25">
      <c r="I394" s="23"/>
    </row>
    <row r="395" spans="9:9" x14ac:dyDescent="0.25">
      <c r="I395" s="23"/>
    </row>
    <row r="396" spans="9:9" x14ac:dyDescent="0.25">
      <c r="I396" s="23"/>
    </row>
    <row r="397" spans="9:9" x14ac:dyDescent="0.25">
      <c r="I397" s="23"/>
    </row>
    <row r="398" spans="9:9" x14ac:dyDescent="0.25">
      <c r="I398" s="23"/>
    </row>
    <row r="399" spans="9:9" x14ac:dyDescent="0.25">
      <c r="I399" s="23"/>
    </row>
    <row r="400" spans="9:9" x14ac:dyDescent="0.25">
      <c r="I400" s="23"/>
    </row>
    <row r="401" spans="9:9" x14ac:dyDescent="0.25">
      <c r="I401" s="23"/>
    </row>
    <row r="402" spans="9:9" x14ac:dyDescent="0.25">
      <c r="I402" s="23"/>
    </row>
    <row r="403" spans="9:9" x14ac:dyDescent="0.25">
      <c r="I403" s="23"/>
    </row>
    <row r="404" spans="9:9" x14ac:dyDescent="0.25">
      <c r="I404" s="23"/>
    </row>
    <row r="405" spans="9:9" x14ac:dyDescent="0.25">
      <c r="I405" s="23"/>
    </row>
    <row r="406" spans="9:9" x14ac:dyDescent="0.25">
      <c r="I406" s="23"/>
    </row>
    <row r="407" spans="9:9" x14ac:dyDescent="0.25">
      <c r="I407" s="23"/>
    </row>
    <row r="408" spans="9:9" x14ac:dyDescent="0.25">
      <c r="I408" s="23"/>
    </row>
    <row r="409" spans="9:9" x14ac:dyDescent="0.25">
      <c r="I409" s="23"/>
    </row>
    <row r="410" spans="9:9" x14ac:dyDescent="0.25">
      <c r="I410" s="23"/>
    </row>
    <row r="411" spans="9:9" x14ac:dyDescent="0.25">
      <c r="I411" s="23"/>
    </row>
    <row r="412" spans="9:9" x14ac:dyDescent="0.25">
      <c r="I412" s="23"/>
    </row>
    <row r="413" spans="9:9" x14ac:dyDescent="0.25">
      <c r="I413" s="23"/>
    </row>
    <row r="414" spans="9:9" x14ac:dyDescent="0.25">
      <c r="I414" s="23"/>
    </row>
    <row r="415" spans="9:9" x14ac:dyDescent="0.25">
      <c r="I415" s="23"/>
    </row>
    <row r="416" spans="9:9" x14ac:dyDescent="0.25">
      <c r="I416" s="23"/>
    </row>
    <row r="417" spans="9:9" x14ac:dyDescent="0.25">
      <c r="I417" s="23"/>
    </row>
    <row r="418" spans="9:9" x14ac:dyDescent="0.25">
      <c r="I418" s="23"/>
    </row>
    <row r="419" spans="9:9" x14ac:dyDescent="0.25">
      <c r="I419" s="23"/>
    </row>
    <row r="420" spans="9:9" x14ac:dyDescent="0.25">
      <c r="I420" s="23"/>
    </row>
    <row r="421" spans="9:9" x14ac:dyDescent="0.25">
      <c r="I421" s="23"/>
    </row>
    <row r="422" spans="9:9" x14ac:dyDescent="0.25">
      <c r="I422" s="23"/>
    </row>
    <row r="423" spans="9:9" x14ac:dyDescent="0.25">
      <c r="I423" s="23"/>
    </row>
    <row r="424" spans="9:9" x14ac:dyDescent="0.25">
      <c r="I424" s="23"/>
    </row>
    <row r="425" spans="9:9" x14ac:dyDescent="0.25">
      <c r="I425" s="23"/>
    </row>
    <row r="426" spans="9:9" x14ac:dyDescent="0.25">
      <c r="I426" s="23"/>
    </row>
    <row r="427" spans="9:9" x14ac:dyDescent="0.25">
      <c r="I427" s="23"/>
    </row>
    <row r="428" spans="9:9" x14ac:dyDescent="0.25">
      <c r="I428" s="23"/>
    </row>
    <row r="429" spans="9:9" x14ac:dyDescent="0.25">
      <c r="I429" s="23"/>
    </row>
    <row r="430" spans="9:9" x14ac:dyDescent="0.25">
      <c r="I430" s="23"/>
    </row>
    <row r="431" spans="9:9" x14ac:dyDescent="0.25">
      <c r="I431" s="23"/>
    </row>
    <row r="432" spans="9:9" x14ac:dyDescent="0.25">
      <c r="I432" s="23"/>
    </row>
    <row r="433" spans="9:9" x14ac:dyDescent="0.25">
      <c r="I433" s="23"/>
    </row>
    <row r="434" spans="9:9" x14ac:dyDescent="0.25">
      <c r="I434" s="23"/>
    </row>
    <row r="435" spans="9:9" x14ac:dyDescent="0.25">
      <c r="I435" s="23"/>
    </row>
    <row r="436" spans="9:9" x14ac:dyDescent="0.25">
      <c r="I436" s="23"/>
    </row>
    <row r="437" spans="9:9" x14ac:dyDescent="0.25">
      <c r="I437" s="23"/>
    </row>
    <row r="438" spans="9:9" x14ac:dyDescent="0.25">
      <c r="I438" s="23"/>
    </row>
    <row r="439" spans="9:9" x14ac:dyDescent="0.25">
      <c r="I439" s="23"/>
    </row>
    <row r="440" spans="9:9" x14ac:dyDescent="0.25">
      <c r="I440" s="23"/>
    </row>
    <row r="441" spans="9:9" x14ac:dyDescent="0.25">
      <c r="I441" s="23"/>
    </row>
    <row r="442" spans="9:9" x14ac:dyDescent="0.25">
      <c r="I442" s="23"/>
    </row>
    <row r="443" spans="9:9" x14ac:dyDescent="0.25">
      <c r="I443" s="23"/>
    </row>
    <row r="444" spans="9:9" x14ac:dyDescent="0.25">
      <c r="I444" s="23"/>
    </row>
    <row r="445" spans="9:9" x14ac:dyDescent="0.25">
      <c r="I445" s="23"/>
    </row>
    <row r="446" spans="9:9" x14ac:dyDescent="0.25">
      <c r="I446" s="23"/>
    </row>
    <row r="447" spans="9:9" x14ac:dyDescent="0.25">
      <c r="I447" s="23"/>
    </row>
    <row r="448" spans="9:9" x14ac:dyDescent="0.25">
      <c r="I448" s="23"/>
    </row>
    <row r="449" spans="9:9" x14ac:dyDescent="0.25">
      <c r="I449" s="23"/>
    </row>
    <row r="450" spans="9:9" x14ac:dyDescent="0.25">
      <c r="I450" s="23"/>
    </row>
    <row r="451" spans="9:9" x14ac:dyDescent="0.25">
      <c r="I451" s="23"/>
    </row>
    <row r="452" spans="9:9" x14ac:dyDescent="0.25">
      <c r="I452" s="23"/>
    </row>
    <row r="453" spans="9:9" x14ac:dyDescent="0.25">
      <c r="I453" s="23"/>
    </row>
    <row r="454" spans="9:9" x14ac:dyDescent="0.25">
      <c r="I454" s="23"/>
    </row>
    <row r="455" spans="9:9" x14ac:dyDescent="0.25">
      <c r="I455" s="23"/>
    </row>
    <row r="456" spans="9:9" x14ac:dyDescent="0.25">
      <c r="I456" s="23"/>
    </row>
    <row r="457" spans="9:9" x14ac:dyDescent="0.25">
      <c r="I457" s="23"/>
    </row>
    <row r="458" spans="9:9" x14ac:dyDescent="0.25">
      <c r="I458" s="23"/>
    </row>
    <row r="459" spans="9:9" x14ac:dyDescent="0.25">
      <c r="I459" s="23"/>
    </row>
    <row r="460" spans="9:9" x14ac:dyDescent="0.25">
      <c r="I460" s="23"/>
    </row>
    <row r="461" spans="9:9" x14ac:dyDescent="0.25">
      <c r="I461" s="23"/>
    </row>
    <row r="462" spans="9:9" x14ac:dyDescent="0.25">
      <c r="I462" s="23"/>
    </row>
    <row r="463" spans="9:9" x14ac:dyDescent="0.25">
      <c r="I463" s="23"/>
    </row>
    <row r="464" spans="9:9" x14ac:dyDescent="0.25">
      <c r="I464" s="23"/>
    </row>
    <row r="465" spans="9:9" x14ac:dyDescent="0.25">
      <c r="I465" s="23"/>
    </row>
    <row r="466" spans="9:9" x14ac:dyDescent="0.25">
      <c r="I466" s="23"/>
    </row>
    <row r="467" spans="9:9" x14ac:dyDescent="0.25">
      <c r="I467" s="23"/>
    </row>
    <row r="468" spans="9:9" x14ac:dyDescent="0.25">
      <c r="I468" s="23"/>
    </row>
    <row r="469" spans="9:9" x14ac:dyDescent="0.25">
      <c r="I469" s="23"/>
    </row>
    <row r="470" spans="9:9" x14ac:dyDescent="0.25">
      <c r="I470" s="23"/>
    </row>
    <row r="471" spans="9:9" x14ac:dyDescent="0.25">
      <c r="I471" s="23"/>
    </row>
  </sheetData>
  <phoneticPr fontId="0" type="noConversion"/>
  <printOptions horizontalCentered="1" verticalCentered="1"/>
  <pageMargins left="0" right="0" top="0" bottom="0" header="0" footer="0"/>
  <pageSetup scale="56" orientation="landscape" horizontalDpi="300" verticalDpi="300" r:id="rId1"/>
  <headerFooter alignWithMargins="0"/>
  <colBreaks count="1" manualBreakCount="1">
    <brk id="10" max="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Revenue FY11</vt:lpstr>
      <vt:lpstr>Revenues FY11 (PERS-TRS)</vt:lpstr>
      <vt:lpstr>'Revenue FY11'!Print_Area</vt:lpstr>
      <vt:lpstr>'Revenues FY11 (PERS-TRS)'!Print_Area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2018-05-29T22:39:40Z</dcterms:created>
  <dcterms:modified xsi:type="dcterms:W3CDTF">2018-05-29T23:36:15Z</dcterms:modified>
</cp:coreProperties>
</file>