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F Facilities\Facilities\Publications\Space Guidelines &amp; Worksheets\2026 Capacity &amp; GSF\"/>
    </mc:Choice>
  </mc:AlternateContent>
  <xr:revisionPtr revIDLastSave="0" documentId="13_ncr:1_{45412365-C5DC-4622-97CD-17D674B97610}" xr6:coauthVersionLast="47" xr6:coauthVersionMax="47" xr10:uidLastSave="{00000000-0000-0000-0000-000000000000}"/>
  <bookViews>
    <workbookView xWindow="28680" yWindow="-195" windowWidth="29040" windowHeight="15720" activeTab="1" xr2:uid="{00000000-000D-0000-FFFF-FFFF00000000}"/>
  </bookViews>
  <sheets>
    <sheet name="Instructions" sheetId="2" r:id="rId1"/>
    <sheet name="ADM Calc" sheetId="1" r:id="rId2"/>
  </sheets>
  <externalReferences>
    <externalReference r:id="rId3"/>
  </externalReferences>
  <definedNames>
    <definedName name="birth">'ADM Calc'!$A$3</definedName>
    <definedName name="Link">'[1]Allow SF'!$M$7</definedName>
    <definedName name="_xlnm.Print_Area" localSheetId="1">'ADM Calc'!$A$10:$S$51</definedName>
    <definedName name="year">'ADM Calc'!$A$7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0" i="1" l="1"/>
  <c r="P35" i="1"/>
  <c r="O35" i="1"/>
  <c r="O40" i="1" s="1"/>
  <c r="P41" i="1" s="1"/>
  <c r="N35" i="1"/>
  <c r="N40" i="1" s="1"/>
  <c r="M35" i="1"/>
  <c r="L35" i="1"/>
  <c r="K35" i="1"/>
  <c r="J35" i="1"/>
  <c r="J40" i="1" s="1"/>
  <c r="I35" i="1"/>
  <c r="I40" i="1" s="1"/>
  <c r="J41" i="1" s="1"/>
  <c r="H35" i="1"/>
  <c r="H40" i="1" s="1"/>
  <c r="I41" i="1" s="1"/>
  <c r="J42" i="1" s="1"/>
  <c r="G35" i="1"/>
  <c r="G40" i="1" s="1"/>
  <c r="H41" i="1" s="1"/>
  <c r="I42" i="1" s="1"/>
  <c r="J43" i="1" s="1"/>
  <c r="F35" i="1"/>
  <c r="F40" i="1" s="1"/>
  <c r="G41" i="1" s="1"/>
  <c r="H42" i="1" s="1"/>
  <c r="I43" i="1" s="1"/>
  <c r="J44" i="1" s="1"/>
  <c r="E35" i="1"/>
  <c r="E40" i="1" s="1"/>
  <c r="D35" i="1"/>
  <c r="K44" i="1" l="1"/>
  <c r="L45" i="1" s="1"/>
  <c r="M46" i="1" s="1"/>
  <c r="O41" i="1"/>
  <c r="P42" i="1" s="1"/>
  <c r="K45" i="1"/>
  <c r="L46" i="1" s="1"/>
  <c r="M47" i="1" s="1"/>
  <c r="F41" i="1"/>
  <c r="G42" i="1" s="1"/>
  <c r="H43" i="1" s="1"/>
  <c r="I44" i="1" s="1"/>
  <c r="J45" i="1" s="1"/>
  <c r="K46" i="1" s="1"/>
  <c r="L47" i="1" s="1"/>
  <c r="M48" i="1" s="1"/>
  <c r="N49" i="1" s="1"/>
  <c r="O50" i="1" s="1"/>
  <c r="K43" i="1"/>
  <c r="L44" i="1" s="1"/>
  <c r="M45" i="1" s="1"/>
  <c r="K42" i="1"/>
  <c r="L43" i="1" s="1"/>
  <c r="M44" i="1" s="1"/>
  <c r="N45" i="1" s="1"/>
  <c r="O46" i="1" s="1"/>
  <c r="P47" i="1" s="1"/>
  <c r="K41" i="1"/>
  <c r="L42" i="1" s="1"/>
  <c r="M43" i="1" s="1"/>
  <c r="N44" i="1" s="1"/>
  <c r="O45" i="1" s="1"/>
  <c r="P46" i="1" s="1"/>
  <c r="K40" i="1"/>
  <c r="L41" i="1" s="1"/>
  <c r="L40" i="1"/>
  <c r="M41" i="1" s="1"/>
  <c r="N42" i="1" s="1"/>
  <c r="O43" i="1" s="1"/>
  <c r="P44" i="1" s="1"/>
  <c r="M40" i="1"/>
  <c r="N41" i="1" s="1"/>
  <c r="O42" i="1" s="1"/>
  <c r="P43" i="1" s="1"/>
  <c r="D41" i="1"/>
  <c r="E42" i="1" s="1"/>
  <c r="F43" i="1" s="1"/>
  <c r="G44" i="1" s="1"/>
  <c r="H45" i="1" s="1"/>
  <c r="I46" i="1" s="1"/>
  <c r="J47" i="1" s="1"/>
  <c r="K48" i="1" s="1"/>
  <c r="L49" i="1" s="1"/>
  <c r="D40" i="1"/>
  <c r="D42" i="1"/>
  <c r="E43" i="1" s="1"/>
  <c r="F44" i="1" s="1"/>
  <c r="G45" i="1" s="1"/>
  <c r="H46" i="1" s="1"/>
  <c r="I47" i="1" s="1"/>
  <c r="J48" i="1" s="1"/>
  <c r="K49" i="1" s="1"/>
  <c r="D43" i="1"/>
  <c r="E44" i="1" s="1"/>
  <c r="F45" i="1" s="1"/>
  <c r="G46" i="1" s="1"/>
  <c r="H47" i="1" s="1"/>
  <c r="I48" i="1" s="1"/>
  <c r="J49" i="1" s="1"/>
  <c r="K50" i="1" s="1"/>
  <c r="N46" i="1"/>
  <c r="O47" i="1" s="1"/>
  <c r="P48" i="1" s="1"/>
  <c r="N48" i="1"/>
  <c r="N47" i="1"/>
  <c r="O48" i="1" s="1"/>
  <c r="P49" i="1" s="1"/>
  <c r="R22" i="1"/>
  <c r="R23" i="1"/>
  <c r="R24" i="1"/>
  <c r="R25" i="1"/>
  <c r="R26" i="1"/>
  <c r="R27" i="1"/>
  <c r="R28" i="1"/>
  <c r="R29" i="1"/>
  <c r="A5" i="1"/>
  <c r="C17" i="1"/>
  <c r="F21" i="1"/>
  <c r="G21" i="1" s="1"/>
  <c r="H21" i="1" s="1"/>
  <c r="I21" i="1" s="1"/>
  <c r="J21" i="1" s="1"/>
  <c r="K21" i="1" s="1"/>
  <c r="L21" i="1" s="1"/>
  <c r="M21" i="1" s="1"/>
  <c r="N21" i="1" s="1"/>
  <c r="O21" i="1" s="1"/>
  <c r="P21" i="1" s="1"/>
  <c r="Q22" i="1"/>
  <c r="S22" i="1"/>
  <c r="Q23" i="1"/>
  <c r="S23" i="1"/>
  <c r="Q24" i="1"/>
  <c r="S24" i="1"/>
  <c r="Q25" i="1"/>
  <c r="S25" i="1"/>
  <c r="Q26" i="1"/>
  <c r="S26" i="1"/>
  <c r="Q27" i="1"/>
  <c r="S27" i="1"/>
  <c r="Q28" i="1"/>
  <c r="S28" i="1"/>
  <c r="Q29" i="1"/>
  <c r="S29" i="1"/>
  <c r="C30" i="1"/>
  <c r="C29" i="1" s="1"/>
  <c r="Q30" i="1"/>
  <c r="R30" i="1"/>
  <c r="S30" i="1"/>
  <c r="F39" i="1"/>
  <c r="G39" i="1" s="1"/>
  <c r="H39" i="1" s="1"/>
  <c r="I39" i="1" s="1"/>
  <c r="J39" i="1" s="1"/>
  <c r="K39" i="1" s="1"/>
  <c r="L39" i="1" s="1"/>
  <c r="M39" i="1" s="1"/>
  <c r="N39" i="1" s="1"/>
  <c r="O39" i="1" s="1"/>
  <c r="P39" i="1" s="1"/>
  <c r="B44" i="1"/>
  <c r="B45" i="1" s="1"/>
  <c r="O49" i="1"/>
  <c r="P50" i="1" s="1"/>
  <c r="B46" i="1" l="1"/>
  <c r="D45" i="1"/>
  <c r="E46" i="1" s="1"/>
  <c r="F47" i="1" s="1"/>
  <c r="G48" i="1" s="1"/>
  <c r="H49" i="1" s="1"/>
  <c r="I50" i="1" s="1"/>
  <c r="D44" i="1"/>
  <c r="E45" i="1" s="1"/>
  <c r="F46" i="1" s="1"/>
  <c r="G47" i="1" s="1"/>
  <c r="H48" i="1" s="1"/>
  <c r="I49" i="1" s="1"/>
  <c r="J50" i="1" s="1"/>
  <c r="M42" i="1"/>
  <c r="N43" i="1" s="1"/>
  <c r="O44" i="1" s="1"/>
  <c r="P45" i="1" s="1"/>
  <c r="R41" i="1"/>
  <c r="E41" i="1"/>
  <c r="F42" i="1" s="1"/>
  <c r="G43" i="1" s="1"/>
  <c r="H44" i="1" s="1"/>
  <c r="I45" i="1" s="1"/>
  <c r="J46" i="1" s="1"/>
  <c r="K47" i="1" s="1"/>
  <c r="Q40" i="1"/>
  <c r="R44" i="1"/>
  <c r="C40" i="1"/>
  <c r="C41" i="1" s="1"/>
  <c r="C42" i="1" s="1"/>
  <c r="C43" i="1" s="1"/>
  <c r="C44" i="1" s="1"/>
  <c r="C45" i="1" s="1"/>
  <c r="C46" i="1" s="1"/>
  <c r="C47" i="1" s="1"/>
  <c r="C48" i="1" s="1"/>
  <c r="C49" i="1" s="1"/>
  <c r="C50" i="1" s="1"/>
  <c r="R45" i="1"/>
  <c r="R43" i="1"/>
  <c r="R40" i="1"/>
  <c r="R46" i="1"/>
  <c r="R42" i="1"/>
  <c r="S40" i="1"/>
  <c r="C28" i="1"/>
  <c r="A29" i="1"/>
  <c r="M50" i="1"/>
  <c r="A30" i="1"/>
  <c r="A40" i="1" s="1"/>
  <c r="A41" i="1" s="1"/>
  <c r="A42" i="1" s="1"/>
  <c r="A43" i="1" s="1"/>
  <c r="A44" i="1" s="1"/>
  <c r="A45" i="1" s="1"/>
  <c r="A46" i="1" s="1"/>
  <c r="L50" i="1"/>
  <c r="B47" i="1" l="1"/>
  <c r="D46" i="1"/>
  <c r="E47" i="1" s="1"/>
  <c r="F48" i="1" s="1"/>
  <c r="G49" i="1" s="1"/>
  <c r="H50" i="1" s="1"/>
  <c r="S42" i="1"/>
  <c r="S44" i="1"/>
  <c r="S45" i="1"/>
  <c r="S41" i="1"/>
  <c r="Q42" i="1"/>
  <c r="Q44" i="1"/>
  <c r="S43" i="1"/>
  <c r="Q43" i="1"/>
  <c r="Q41" i="1"/>
  <c r="Q45" i="1"/>
  <c r="L48" i="1"/>
  <c r="R47" i="1"/>
  <c r="A47" i="1"/>
  <c r="A48" i="1" s="1"/>
  <c r="A50" i="1" s="1"/>
  <c r="A49" i="1"/>
  <c r="C27" i="1"/>
  <c r="A28" i="1"/>
  <c r="Q46" i="1" l="1"/>
  <c r="S46" i="1"/>
  <c r="B48" i="1"/>
  <c r="D47" i="1"/>
  <c r="M49" i="1"/>
  <c r="R48" i="1"/>
  <c r="C26" i="1"/>
  <c r="A27" i="1"/>
  <c r="B49" i="1" l="1"/>
  <c r="D48" i="1"/>
  <c r="E48" i="1"/>
  <c r="F49" i="1" s="1"/>
  <c r="G50" i="1" s="1"/>
  <c r="Q47" i="1"/>
  <c r="S47" i="1"/>
  <c r="N50" i="1"/>
  <c r="R49" i="1"/>
  <c r="C25" i="1"/>
  <c r="A26" i="1"/>
  <c r="E49" i="1" l="1"/>
  <c r="F50" i="1" s="1"/>
  <c r="Q48" i="1"/>
  <c r="S48" i="1"/>
  <c r="B50" i="1"/>
  <c r="D50" i="1" s="1"/>
  <c r="D49" i="1"/>
  <c r="R50" i="1"/>
  <c r="C24" i="1"/>
  <c r="A25" i="1"/>
  <c r="Q49" i="1" l="1"/>
  <c r="E50" i="1"/>
  <c r="S50" i="1" s="1"/>
  <c r="S49" i="1"/>
  <c r="C23" i="1"/>
  <c r="A24" i="1"/>
  <c r="Q50" i="1" l="1"/>
  <c r="A23" i="1"/>
  <c r="C22" i="1"/>
  <c r="A22" i="1" s="1"/>
</calcChain>
</file>

<file path=xl/sharedStrings.xml><?xml version="1.0" encoding="utf-8"?>
<sst xmlns="http://schemas.openxmlformats.org/spreadsheetml/2006/main" count="57" uniqueCount="46">
  <si>
    <t>YEAR</t>
  </si>
  <si>
    <t>BIRTHS</t>
  </si>
  <si>
    <t>LIVE</t>
  </si>
  <si>
    <t>SCHOOL</t>
  </si>
  <si>
    <t>K</t>
  </si>
  <si>
    <t>BIRTH</t>
  </si>
  <si>
    <t>TOTAL</t>
  </si>
  <si>
    <t>K-6</t>
  </si>
  <si>
    <t>7-12</t>
  </si>
  <si>
    <t>Please answer the following questions in the red cell adjacent each question:</t>
  </si>
  <si>
    <t>Enter the most recent fiscal year for which certified ADM information is available</t>
  </si>
  <si>
    <t>S U R V I V A L   R A T I O</t>
  </si>
  <si>
    <t>B-K</t>
  </si>
  <si>
    <t>K-1</t>
  </si>
  <si>
    <t>1-2</t>
  </si>
  <si>
    <t>2-3</t>
  </si>
  <si>
    <t>3-4</t>
  </si>
  <si>
    <t>4-5</t>
  </si>
  <si>
    <t>5-6</t>
  </si>
  <si>
    <t>6-7</t>
  </si>
  <si>
    <t>7-8</t>
  </si>
  <si>
    <t>8-9</t>
  </si>
  <si>
    <t>9-10</t>
  </si>
  <si>
    <t>10-11</t>
  </si>
  <si>
    <t>11-12</t>
  </si>
  <si>
    <t>= the current live birth growth rate for the live birth data entered</t>
  </si>
  <si>
    <t>School District:</t>
  </si>
  <si>
    <t>Attendance Area:</t>
  </si>
  <si>
    <t>School Name:</t>
  </si>
  <si>
    <t>Birth Growth Rate:</t>
  </si>
  <si>
    <t>Survival Ratio Average Daily Membership Projection</t>
  </si>
  <si>
    <t>P R O J E C T E D    A V E R A G E     D A I L Y     M E M B E R S H I P</t>
  </si>
  <si>
    <t>A C T U A L    A V E R A G E     D A I L Y     M E M B E R S H I P</t>
  </si>
  <si>
    <t>(enter school district name)</t>
  </si>
  <si>
    <t>(enter attendance area name)</t>
  </si>
  <si>
    <t>(enter school name)</t>
  </si>
  <si>
    <t xml:space="preserve">Enter the anticipated live birth growth rate to be applied to current birth data to generate future live birth projections.  </t>
  </si>
  <si>
    <t xml:space="preserve">Instructions for DEED ADM Cohort Survival Ratio Calculations </t>
  </si>
  <si>
    <t>TAB: ADM Calc</t>
  </si>
  <si>
    <t>The cohort survival ratio (also known as the cohort progression or grade progression method) projects future enrollment by tracking how student groups progress from one grade to the next over time. It uses historical grade-by-grade enrollment and, for small schools, incorporates local live birth data to estimate future kindergarten classes. Compared to projecting enrollment based solely on average annual ADM changes, the cohort survival method better reflects the age distribution of the student population.</t>
  </si>
  <si>
    <t xml:space="preserve">Enter the most recent fiscal year for which certified ADM information is available in Cell A7. </t>
  </si>
  <si>
    <t>Enter certified ADM by grade and fiscal year in cells D22:P30.</t>
  </si>
  <si>
    <t>Copy the calculated birth growth rate from cell A5 and paste it into cell A3. Alternatively, a district may enter a different birth growth rate in cell A3 if it is supported by documented demographic or local birth data.</t>
  </si>
  <si>
    <t>Enter the school district, attendance area, and school name in cells C14:C16, respectively.</t>
  </si>
  <si>
    <t>"birth" = Cell A3</t>
  </si>
  <si>
    <r>
      <t>Request birth data for the community by email to HealthAnalytics@alaska.gov. Birth data is reported in five-year periods rather than individual years. To estimate annual live births, divide the total births for each five-year period by five and enter the resulting values in the "Live Births" column</t>
    </r>
    <r>
      <rPr>
        <sz val="10"/>
        <color rgb="FFFF0000"/>
        <rFont val="Arial"/>
        <family val="2"/>
      </rPr>
      <t xml:space="preserve"> in both tables</t>
    </r>
    <r>
      <rPr>
        <sz val="10"/>
        <rFont val="Arial"/>
        <family val="2"/>
      </rPr>
      <t xml:space="preserve"> (cells B22:B30 and B40:B43). </t>
    </r>
    <r>
      <rPr>
        <sz val="10"/>
        <color rgb="FFFF0000"/>
        <rFont val="Arial"/>
        <family val="2"/>
      </rPr>
      <t xml:space="preserve">Please note, </t>
    </r>
    <r>
      <rPr>
        <sz val="10"/>
        <rFont val="Arial"/>
        <family val="2"/>
      </rPr>
      <t xml:space="preserve">the </t>
    </r>
    <r>
      <rPr>
        <i/>
        <sz val="10"/>
        <rFont val="Arial"/>
        <family val="2"/>
      </rPr>
      <t>last</t>
    </r>
    <r>
      <rPr>
        <sz val="10"/>
        <rFont val="Arial"/>
        <family val="2"/>
      </rPr>
      <t xml:space="preserve"> year of each five-year period corresponds to the "Live Births Year" shown in this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</si>
</sst>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FY&quot;\ 0"/>
    <numFmt numFmtId="166" formatCode="&quot;FY&quot;\ ##"/>
    <numFmt numFmtId="167" formatCode="0.0"/>
  </numFmts>
  <fonts count="19" x14ac:knownFonts="1">
    <font>
      <sz val="10"/>
      <name val="Arial"/>
    </font>
    <font>
      <sz val="10"/>
      <color indexed="10"/>
      <name val="Arial"/>
      <family val="2"/>
    </font>
    <font>
      <b/>
      <sz val="10"/>
      <name val="Arial"/>
      <family val="2"/>
    </font>
    <font>
      <b/>
      <sz val="12"/>
      <name val="Arial"/>
      <family val="2"/>
    </font>
    <font>
      <sz val="12"/>
      <name val="Arial"/>
      <family val="2"/>
    </font>
    <font>
      <b/>
      <sz val="10"/>
      <color indexed="9"/>
      <name val="Arial"/>
      <family val="2"/>
    </font>
    <font>
      <sz val="10"/>
      <name val="Arial"/>
      <family val="2"/>
    </font>
    <font>
      <sz val="10"/>
      <color indexed="8"/>
      <name val="Arial"/>
      <family val="2"/>
    </font>
    <font>
      <sz val="12"/>
      <color indexed="10"/>
      <name val="Arial"/>
      <family val="2"/>
    </font>
    <font>
      <b/>
      <sz val="12"/>
      <color indexed="10"/>
      <name val="Arial"/>
      <family val="2"/>
    </font>
    <font>
      <sz val="10"/>
      <color indexed="8"/>
      <name val="Arial"/>
      <family val="2"/>
    </font>
    <font>
      <sz val="10"/>
      <color indexed="16"/>
      <name val="Arial"/>
      <family val="2"/>
    </font>
    <font>
      <b/>
      <sz val="10"/>
      <color indexed="16"/>
      <name val="Arial"/>
      <family val="2"/>
    </font>
    <font>
      <sz val="18"/>
      <name val="Palatino Linotype"/>
      <family val="1"/>
    </font>
    <font>
      <sz val="18"/>
      <color indexed="9"/>
      <name val="Palatino Linotype"/>
      <family val="1"/>
    </font>
    <font>
      <sz val="10"/>
      <name val="Arial Narrow"/>
      <family val="2"/>
    </font>
    <font>
      <sz val="10"/>
      <name val="Arial"/>
      <family val="2"/>
    </font>
    <font>
      <sz val="10"/>
      <color rgb="FFFF0000"/>
      <name val="Arial"/>
      <family val="2"/>
    </font>
    <font>
      <i/>
      <sz val="10"/>
      <name val="Arial"/>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8"/>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diagonal/>
    </border>
    <border>
      <left style="thick">
        <color indexed="64"/>
      </left>
      <right style="thin">
        <color indexed="64"/>
      </right>
      <top/>
      <bottom style="thick">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s>
  <cellStyleXfs count="3">
    <xf numFmtId="0" fontId="0" fillId="0" borderId="0"/>
    <xf numFmtId="0" fontId="7" fillId="0" borderId="0"/>
    <xf numFmtId="9" fontId="16" fillId="0" borderId="0" applyFont="0" applyFill="0" applyBorder="0" applyAlignment="0" applyProtection="0"/>
  </cellStyleXfs>
  <cellXfs count="115">
    <xf numFmtId="0" fontId="0" fillId="0" borderId="0" xfId="0"/>
    <xf numFmtId="1" fontId="0" fillId="0" borderId="0" xfId="0" applyNumberFormat="1"/>
    <xf numFmtId="0" fontId="2" fillId="0" borderId="0" xfId="0" applyFont="1"/>
    <xf numFmtId="164" fontId="2" fillId="0" borderId="0" xfId="0" applyNumberFormat="1" applyFont="1"/>
    <xf numFmtId="0" fontId="3" fillId="0" borderId="0" xfId="0" applyFont="1"/>
    <xf numFmtId="0" fontId="4" fillId="0" borderId="0" xfId="0" applyFont="1"/>
    <xf numFmtId="165" fontId="0" fillId="0" borderId="0" xfId="0" applyNumberFormat="1"/>
    <xf numFmtId="164" fontId="4" fillId="0" borderId="0" xfId="0" applyNumberFormat="1" applyFont="1"/>
    <xf numFmtId="0" fontId="4" fillId="0" borderId="0" xfId="0" applyFont="1" applyAlignment="1">
      <alignment horizontal="right"/>
    </xf>
    <xf numFmtId="1" fontId="0" fillId="2" borderId="1" xfId="0" applyNumberFormat="1" applyFill="1" applyBorder="1"/>
    <xf numFmtId="1" fontId="0" fillId="0" borderId="1" xfId="0" applyNumberFormat="1" applyBorder="1"/>
    <xf numFmtId="1" fontId="0" fillId="0" borderId="2" xfId="0" applyNumberFormat="1" applyBorder="1"/>
    <xf numFmtId="1" fontId="0" fillId="2" borderId="3" xfId="0" applyNumberFormat="1" applyFill="1" applyBorder="1"/>
    <xf numFmtId="1" fontId="0" fillId="2" borderId="4" xfId="0" applyNumberFormat="1" applyFill="1" applyBorder="1"/>
    <xf numFmtId="1" fontId="0" fillId="2" borderId="5" xfId="0" applyNumberFormat="1" applyFill="1" applyBorder="1"/>
    <xf numFmtId="1" fontId="6" fillId="2" borderId="0" xfId="0" applyNumberFormat="1" applyFont="1" applyFill="1"/>
    <xf numFmtId="0" fontId="0" fillId="0" borderId="0" xfId="0" applyAlignment="1">
      <alignment horizontal="right"/>
    </xf>
    <xf numFmtId="10" fontId="0" fillId="0" borderId="0" xfId="0" applyNumberFormat="1"/>
    <xf numFmtId="166" fontId="0" fillId="0" borderId="0" xfId="0" applyNumberFormat="1"/>
    <xf numFmtId="0" fontId="8" fillId="0" borderId="0" xfId="0" applyFont="1"/>
    <xf numFmtId="1" fontId="0" fillId="0" borderId="4" xfId="0" applyNumberFormat="1" applyBorder="1"/>
    <xf numFmtId="1" fontId="0" fillId="2" borderId="6" xfId="0" applyNumberFormat="1" applyFill="1" applyBorder="1"/>
    <xf numFmtId="1" fontId="0" fillId="0" borderId="7" xfId="0" applyNumberFormat="1" applyBorder="1"/>
    <xf numFmtId="1" fontId="0" fillId="0" borderId="8" xfId="0" applyNumberFormat="1" applyBorder="1"/>
    <xf numFmtId="0" fontId="1" fillId="0" borderId="0" xfId="1" applyFont="1" applyAlignment="1">
      <alignment horizontal="right" wrapText="1"/>
    </xf>
    <xf numFmtId="0" fontId="10" fillId="0" borderId="0" xfId="1" applyFont="1" applyAlignment="1">
      <alignment horizontal="right" wrapText="1"/>
    </xf>
    <xf numFmtId="0" fontId="2" fillId="0" borderId="9" xfId="0" applyFont="1" applyBorder="1" applyAlignment="1">
      <alignment horizontal="center"/>
    </xf>
    <xf numFmtId="0" fontId="2" fillId="0" borderId="10" xfId="0" applyFont="1" applyBorder="1" applyAlignment="1">
      <alignment horizontal="center"/>
    </xf>
    <xf numFmtId="16" fontId="2" fillId="0" borderId="10" xfId="0" quotePrefix="1" applyNumberFormat="1" applyFont="1" applyBorder="1" applyAlignment="1">
      <alignment horizontal="center"/>
    </xf>
    <xf numFmtId="0" fontId="2" fillId="0" borderId="11" xfId="0" applyFont="1" applyBorder="1" applyAlignment="1">
      <alignment horizontal="center"/>
    </xf>
    <xf numFmtId="0" fontId="1" fillId="0" borderId="0" xfId="0" applyFont="1"/>
    <xf numFmtId="0" fontId="10" fillId="0" borderId="0" xfId="0" applyFont="1"/>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Alignment="1">
      <alignment vertical="center"/>
    </xf>
    <xf numFmtId="164" fontId="2" fillId="0" borderId="0" xfId="0" applyNumberFormat="1" applyFont="1" applyAlignment="1">
      <alignment vertic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166" fontId="0" fillId="0" borderId="26" xfId="0" applyNumberFormat="1" applyBorder="1"/>
    <xf numFmtId="165" fontId="0" fillId="0" borderId="28" xfId="0" applyNumberFormat="1" applyBorder="1"/>
    <xf numFmtId="166" fontId="0" fillId="0" borderId="31" xfId="0" applyNumberFormat="1" applyBorder="1"/>
    <xf numFmtId="165" fontId="0" fillId="0" borderId="32" xfId="0" applyNumberFormat="1" applyBorder="1"/>
    <xf numFmtId="166" fontId="0" fillId="0" borderId="34" xfId="0" applyNumberFormat="1" applyBorder="1"/>
    <xf numFmtId="165" fontId="0" fillId="0" borderId="35" xfId="0" applyNumberFormat="1" applyBorder="1"/>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9" xfId="0" applyNumberFormat="1" applyBorder="1" applyAlignment="1">
      <alignment horizontal="center"/>
    </xf>
    <xf numFmtId="10" fontId="9" fillId="0" borderId="0" xfId="0" applyNumberFormat="1" applyFont="1"/>
    <xf numFmtId="0" fontId="4" fillId="0" borderId="0" xfId="0" quotePrefix="1" applyFont="1"/>
    <xf numFmtId="166" fontId="0" fillId="0" borderId="0" xfId="0" applyNumberFormat="1" applyAlignment="1">
      <alignment horizontal="center"/>
    </xf>
    <xf numFmtId="165" fontId="0" fillId="0" borderId="0" xfId="0" applyNumberFormat="1" applyAlignment="1">
      <alignment horizontal="center"/>
    </xf>
    <xf numFmtId="166" fontId="0" fillId="0" borderId="26" xfId="0" applyNumberFormat="1" applyBorder="1" applyAlignment="1">
      <alignment horizontal="center"/>
    </xf>
    <xf numFmtId="166" fontId="0" fillId="0" borderId="31" xfId="0" applyNumberFormat="1" applyBorder="1" applyAlignment="1">
      <alignment horizontal="center"/>
    </xf>
    <xf numFmtId="166" fontId="0" fillId="0" borderId="34" xfId="0" applyNumberFormat="1" applyBorder="1" applyAlignment="1">
      <alignment horizontal="center"/>
    </xf>
    <xf numFmtId="0" fontId="0" fillId="0" borderId="0" xfId="0" applyAlignment="1">
      <alignment horizontal="left"/>
    </xf>
    <xf numFmtId="0" fontId="11" fillId="3" borderId="0" xfId="0" applyFont="1" applyFill="1" applyProtection="1">
      <protection locked="0"/>
    </xf>
    <xf numFmtId="17" fontId="11" fillId="3" borderId="0" xfId="0" applyNumberFormat="1" applyFont="1" applyFill="1" applyProtection="1">
      <protection locked="0"/>
    </xf>
    <xf numFmtId="0" fontId="12" fillId="3" borderId="0" xfId="0" applyFont="1" applyFill="1" applyProtection="1">
      <protection locked="0"/>
    </xf>
    <xf numFmtId="0" fontId="13" fillId="0" borderId="0" xfId="0" applyFont="1"/>
    <xf numFmtId="49" fontId="2" fillId="0" borderId="41" xfId="0" applyNumberFormat="1" applyFont="1" applyBorder="1" applyAlignment="1">
      <alignment horizontal="center"/>
    </xf>
    <xf numFmtId="49" fontId="2" fillId="0" borderId="42" xfId="0" applyNumberFormat="1" applyFont="1" applyBorder="1" applyAlignment="1">
      <alignment horizontal="center"/>
    </xf>
    <xf numFmtId="49" fontId="2" fillId="0" borderId="43" xfId="0" applyNumberFormat="1" applyFont="1" applyBorder="1" applyAlignment="1">
      <alignment horizontal="center"/>
    </xf>
    <xf numFmtId="10" fontId="11" fillId="3" borderId="0" xfId="0" applyNumberFormat="1" applyFont="1" applyFill="1" applyProtection="1">
      <protection locked="0"/>
    </xf>
    <xf numFmtId="2" fontId="0" fillId="0" borderId="0" xfId="0" applyNumberFormat="1"/>
    <xf numFmtId="10" fontId="3" fillId="0" borderId="0" xfId="0" applyNumberFormat="1" applyFont="1"/>
    <xf numFmtId="0" fontId="3" fillId="0" borderId="0" xfId="0" applyFont="1" applyAlignment="1">
      <alignment vertical="center"/>
    </xf>
    <xf numFmtId="0" fontId="0" fillId="0" borderId="0" xfId="0" applyAlignment="1">
      <alignment vertical="top"/>
    </xf>
    <xf numFmtId="0" fontId="2" fillId="0" borderId="53" xfId="0" applyFont="1" applyBorder="1" applyAlignment="1">
      <alignment vertical="top"/>
    </xf>
    <xf numFmtId="0" fontId="0" fillId="0" borderId="53" xfId="0" applyBorder="1" applyAlignment="1">
      <alignment vertical="top"/>
    </xf>
    <xf numFmtId="0" fontId="6" fillId="0" borderId="0" xfId="0" applyFont="1" applyAlignment="1">
      <alignment wrapText="1"/>
    </xf>
    <xf numFmtId="0" fontId="2" fillId="0" borderId="0" xfId="0" applyFont="1" applyAlignment="1">
      <alignment vertical="top"/>
    </xf>
    <xf numFmtId="0" fontId="0" fillId="0" borderId="0" xfId="0" applyAlignment="1">
      <alignment wrapText="1"/>
    </xf>
    <xf numFmtId="164" fontId="15" fillId="0" borderId="44" xfId="0" applyNumberFormat="1" applyFont="1" applyBorder="1" applyAlignment="1">
      <alignment vertical="center"/>
    </xf>
    <xf numFmtId="164" fontId="15" fillId="0" borderId="45" xfId="0" applyNumberFormat="1" applyFont="1" applyBorder="1" applyAlignment="1">
      <alignment vertical="center"/>
    </xf>
    <xf numFmtId="164" fontId="15" fillId="0" borderId="46" xfId="0" applyNumberFormat="1" applyFont="1" applyBorder="1" applyAlignment="1">
      <alignment vertical="center"/>
    </xf>
    <xf numFmtId="167" fontId="1" fillId="0" borderId="14" xfId="1" applyNumberFormat="1" applyFont="1" applyBorder="1" applyAlignment="1">
      <alignment horizontal="right" wrapText="1"/>
    </xf>
    <xf numFmtId="167" fontId="1" fillId="0" borderId="15" xfId="1" applyNumberFormat="1" applyFont="1" applyBorder="1" applyAlignment="1">
      <alignment horizontal="right" wrapText="1"/>
    </xf>
    <xf numFmtId="167" fontId="10" fillId="0" borderId="16" xfId="1" applyNumberFormat="1" applyFont="1" applyBorder="1" applyAlignment="1">
      <alignment horizontal="right" wrapText="1"/>
    </xf>
    <xf numFmtId="167" fontId="10" fillId="0" borderId="14" xfId="0" applyNumberFormat="1" applyFont="1" applyBorder="1"/>
    <xf numFmtId="167" fontId="0" fillId="0" borderId="40" xfId="0" applyNumberFormat="1" applyBorder="1"/>
    <xf numFmtId="167" fontId="1" fillId="0" borderId="17" xfId="1" applyNumberFormat="1" applyFont="1" applyBorder="1" applyAlignment="1">
      <alignment horizontal="right" wrapText="1"/>
    </xf>
    <xf numFmtId="167" fontId="1" fillId="0" borderId="18" xfId="1" applyNumberFormat="1" applyFont="1" applyBorder="1" applyAlignment="1">
      <alignment horizontal="right" wrapText="1"/>
    </xf>
    <xf numFmtId="167" fontId="10" fillId="0" borderId="19" xfId="1" applyNumberFormat="1" applyFont="1" applyBorder="1" applyAlignment="1">
      <alignment horizontal="right" wrapText="1"/>
    </xf>
    <xf numFmtId="167" fontId="10" fillId="0" borderId="17" xfId="0" applyNumberFormat="1" applyFont="1" applyBorder="1"/>
    <xf numFmtId="167" fontId="0" fillId="0" borderId="33" xfId="0" applyNumberFormat="1" applyBorder="1"/>
    <xf numFmtId="167" fontId="1" fillId="0" borderId="20" xfId="1" applyNumberFormat="1" applyFont="1" applyBorder="1" applyAlignment="1">
      <alignment horizontal="right" wrapText="1"/>
    </xf>
    <xf numFmtId="167" fontId="1" fillId="0" borderId="21" xfId="1" applyNumberFormat="1" applyFont="1" applyBorder="1" applyAlignment="1">
      <alignment horizontal="right" wrapText="1"/>
    </xf>
    <xf numFmtId="167" fontId="10" fillId="0" borderId="22" xfId="1" applyNumberFormat="1" applyFont="1" applyBorder="1" applyAlignment="1">
      <alignment horizontal="right" wrapText="1"/>
    </xf>
    <xf numFmtId="167" fontId="10" fillId="0" borderId="20" xfId="0" applyNumberFormat="1" applyFont="1" applyBorder="1"/>
    <xf numFmtId="167" fontId="0" fillId="0" borderId="36" xfId="0" applyNumberFormat="1" applyBorder="1"/>
    <xf numFmtId="167" fontId="1" fillId="0" borderId="27" xfId="0" applyNumberFormat="1" applyFont="1" applyBorder="1"/>
    <xf numFmtId="167" fontId="1" fillId="0" borderId="17" xfId="0" applyNumberFormat="1" applyFont="1" applyBorder="1"/>
    <xf numFmtId="167" fontId="1" fillId="0" borderId="20" xfId="0" applyNumberFormat="1" applyFont="1" applyBorder="1"/>
    <xf numFmtId="167" fontId="6" fillId="0" borderId="17" xfId="0" applyNumberFormat="1" applyFont="1" applyBorder="1"/>
    <xf numFmtId="167" fontId="6" fillId="0" borderId="20" xfId="0" applyNumberFormat="1" applyFont="1" applyBorder="1"/>
    <xf numFmtId="167" fontId="0" fillId="0" borderId="27" xfId="0" applyNumberFormat="1" applyBorder="1"/>
    <xf numFmtId="167" fontId="0" fillId="0" borderId="29" xfId="0" applyNumberFormat="1" applyBorder="1"/>
    <xf numFmtId="167" fontId="0" fillId="0" borderId="30" xfId="0" applyNumberFormat="1" applyBorder="1"/>
    <xf numFmtId="167" fontId="0" fillId="0" borderId="17" xfId="0" applyNumberFormat="1" applyBorder="1"/>
    <xf numFmtId="167" fontId="0" fillId="0" borderId="18" xfId="0" applyNumberFormat="1" applyBorder="1"/>
    <xf numFmtId="167" fontId="0" fillId="0" borderId="19" xfId="0" applyNumberFormat="1" applyBorder="1"/>
    <xf numFmtId="167" fontId="0" fillId="0" borderId="20" xfId="0" applyNumberFormat="1" applyBorder="1"/>
    <xf numFmtId="167" fontId="0" fillId="0" borderId="21" xfId="0" applyNumberFormat="1" applyBorder="1"/>
    <xf numFmtId="167" fontId="0" fillId="0" borderId="22" xfId="0" applyNumberFormat="1" applyBorder="1"/>
    <xf numFmtId="0" fontId="5" fillId="4" borderId="47" xfId="0" applyFont="1" applyFill="1" applyBorder="1" applyAlignment="1">
      <alignment horizontal="center"/>
    </xf>
    <xf numFmtId="0" fontId="5" fillId="4" borderId="48" xfId="0" applyFont="1" applyFill="1" applyBorder="1" applyAlignment="1">
      <alignment horizontal="center"/>
    </xf>
    <xf numFmtId="0" fontId="5" fillId="4" borderId="11" xfId="0" applyFont="1" applyFill="1" applyBorder="1" applyAlignment="1">
      <alignment horizontal="center"/>
    </xf>
    <xf numFmtId="0" fontId="5" fillId="4" borderId="49" xfId="0" applyFont="1" applyFill="1" applyBorder="1" applyAlignment="1">
      <alignment horizontal="center"/>
    </xf>
    <xf numFmtId="0" fontId="5" fillId="4" borderId="50" xfId="0" applyFont="1" applyFill="1" applyBorder="1" applyAlignment="1">
      <alignment horizontal="center"/>
    </xf>
    <xf numFmtId="0" fontId="5" fillId="4" borderId="51" xfId="0" applyFont="1" applyFill="1" applyBorder="1" applyAlignment="1">
      <alignment horizontal="center"/>
    </xf>
    <xf numFmtId="0" fontId="5" fillId="4" borderId="52" xfId="0" applyFont="1" applyFill="1" applyBorder="1" applyAlignment="1">
      <alignment horizontal="center"/>
    </xf>
    <xf numFmtId="0" fontId="14" fillId="4" borderId="0" xfId="0" applyFont="1" applyFill="1" applyAlignment="1">
      <alignment horizontal="center"/>
    </xf>
    <xf numFmtId="0" fontId="3" fillId="3" borderId="0" xfId="0" applyFont="1" applyFill="1" applyProtection="1">
      <protection locked="0"/>
    </xf>
    <xf numFmtId="10" fontId="3" fillId="3" borderId="0" xfId="2" applyNumberFormat="1" applyFont="1" applyFill="1" applyProtection="1">
      <protection locked="0"/>
    </xf>
  </cellXfs>
  <cellStyles count="3">
    <cellStyle name="Normal" xfId="0" builtinId="0"/>
    <cellStyle name="Normal_Sheet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12</xdr:row>
          <xdr:rowOff>19050</xdr:rowOff>
        </xdr:from>
        <xdr:to>
          <xdr:col>18</xdr:col>
          <xdr:colOff>200025</xdr:colOff>
          <xdr:row>17</xdr:row>
          <xdr:rowOff>171450</xdr:rowOff>
        </xdr:to>
        <xdr:sp macro="" textlink="">
          <xdr:nvSpPr>
            <xdr:cNvPr id="1025" name="Picture 2" descr="DEED Logo"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acilities/Publications/Space%20Guide/2000%20Capacity%20&amp;%20GSF/2000%20GSF%20Calculations%20-%20Excel97.xls" TargetMode="External"/><Relationship Id="rId1" Type="http://schemas.openxmlformats.org/officeDocument/2006/relationships/externalLinkPath" Target="/Facilities/Publications/Space%20Guide/2000%20Capacity%20&amp;%20GSF/2000%20GSF%20Calculations%20-%20Excel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llow SF"/>
      <sheetName val="Current Capacity"/>
      <sheetName val="Projected Capacity"/>
      <sheetName val="Module1"/>
      <sheetName val="Module2"/>
      <sheetName val="Module3"/>
    </sheetNames>
    <sheetDataSet>
      <sheetData sheetId="0">
        <row r="7">
          <cell r="M7">
            <v>1</v>
          </cell>
        </row>
      </sheetData>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2285-FD20-454E-9452-D0C728A9D141}">
  <dimension ref="A1:B27"/>
  <sheetViews>
    <sheetView workbookViewId="0">
      <selection activeCell="B14" sqref="B14"/>
    </sheetView>
  </sheetViews>
  <sheetFormatPr defaultRowHeight="12.75" x14ac:dyDescent="0.2"/>
  <cols>
    <col min="1" max="1" width="5.5703125" customWidth="1"/>
    <col min="2" max="2" width="78.7109375" bestFit="1" customWidth="1"/>
  </cols>
  <sheetData>
    <row r="1" spans="1:2" s="67" customFormat="1" ht="35.25" customHeight="1" x14ac:dyDescent="0.2">
      <c r="A1" s="66" t="s">
        <v>37</v>
      </c>
      <c r="B1" s="55"/>
    </row>
    <row r="2" spans="1:2" s="67" customFormat="1" x14ac:dyDescent="0.2">
      <c r="A2" s="68" t="s">
        <v>38</v>
      </c>
      <c r="B2" s="69"/>
    </row>
    <row r="3" spans="1:2" ht="76.5" x14ac:dyDescent="0.2">
      <c r="A3" s="71">
        <v>0</v>
      </c>
      <c r="B3" s="70" t="s">
        <v>39</v>
      </c>
    </row>
    <row r="4" spans="1:2" x14ac:dyDescent="0.2">
      <c r="A4" s="67">
        <v>1</v>
      </c>
      <c r="B4" s="70" t="s">
        <v>40</v>
      </c>
    </row>
    <row r="5" spans="1:2" x14ac:dyDescent="0.2">
      <c r="A5" s="67">
        <v>2</v>
      </c>
      <c r="B5" s="70" t="s">
        <v>43</v>
      </c>
    </row>
    <row r="6" spans="1:2" ht="63.75" x14ac:dyDescent="0.2">
      <c r="A6" s="67">
        <v>3</v>
      </c>
      <c r="B6" s="70" t="s">
        <v>45</v>
      </c>
    </row>
    <row r="7" spans="1:2" x14ac:dyDescent="0.2">
      <c r="A7" s="67">
        <v>4</v>
      </c>
      <c r="B7" s="70" t="s">
        <v>41</v>
      </c>
    </row>
    <row r="8" spans="1:2" ht="38.25" x14ac:dyDescent="0.2">
      <c r="A8" s="67">
        <v>5</v>
      </c>
      <c r="B8" s="70" t="s">
        <v>42</v>
      </c>
    </row>
    <row r="9" spans="1:2" x14ac:dyDescent="0.2">
      <c r="A9" s="67">
        <v>6</v>
      </c>
      <c r="B9" s="70" t="s">
        <v>44</v>
      </c>
    </row>
    <row r="10" spans="1:2" x14ac:dyDescent="0.2">
      <c r="A10" s="67"/>
      <c r="B10" s="72"/>
    </row>
    <row r="11" spans="1:2" x14ac:dyDescent="0.2">
      <c r="A11" s="67"/>
      <c r="B11" s="72"/>
    </row>
    <row r="12" spans="1:2" x14ac:dyDescent="0.2">
      <c r="A12" s="67"/>
      <c r="B12" s="72"/>
    </row>
    <row r="13" spans="1:2" x14ac:dyDescent="0.2">
      <c r="A13" s="67"/>
      <c r="B13" s="72"/>
    </row>
    <row r="14" spans="1:2" x14ac:dyDescent="0.2">
      <c r="A14" s="67"/>
      <c r="B14" s="72"/>
    </row>
    <row r="15" spans="1:2" x14ac:dyDescent="0.2">
      <c r="B15" s="72"/>
    </row>
    <row r="16" spans="1:2" x14ac:dyDescent="0.2">
      <c r="B16" s="72"/>
    </row>
    <row r="17" spans="2:2" x14ac:dyDescent="0.2">
      <c r="B17" s="72"/>
    </row>
    <row r="18" spans="2:2" x14ac:dyDescent="0.2">
      <c r="B18" s="72"/>
    </row>
    <row r="19" spans="2:2" x14ac:dyDescent="0.2">
      <c r="B19" s="72"/>
    </row>
    <row r="20" spans="2:2" x14ac:dyDescent="0.2">
      <c r="B20" s="72"/>
    </row>
    <row r="21" spans="2:2" x14ac:dyDescent="0.2">
      <c r="B21" s="72"/>
    </row>
    <row r="22" spans="2:2" x14ac:dyDescent="0.2">
      <c r="B22" s="72"/>
    </row>
    <row r="23" spans="2:2" x14ac:dyDescent="0.2">
      <c r="B23" s="72"/>
    </row>
    <row r="24" spans="2:2" x14ac:dyDescent="0.2">
      <c r="B24" s="72"/>
    </row>
    <row r="25" spans="2:2" x14ac:dyDescent="0.2">
      <c r="B25" s="72"/>
    </row>
    <row r="26" spans="2:2" x14ac:dyDescent="0.2">
      <c r="B26" s="72"/>
    </row>
    <row r="27" spans="2:2" x14ac:dyDescent="0.2">
      <c r="B27"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tabSelected="1" zoomScaleNormal="100" workbookViewId="0">
      <selection activeCell="J16" sqref="J16"/>
    </sheetView>
  </sheetViews>
  <sheetFormatPr defaultRowHeight="12.75" x14ac:dyDescent="0.2"/>
  <cols>
    <col min="1" max="1" width="8.7109375" customWidth="1"/>
    <col min="2" max="2" width="7.7109375" customWidth="1"/>
    <col min="3" max="3" width="8.7109375" customWidth="1"/>
    <col min="4" max="18" width="7.7109375" bestFit="1" customWidth="1"/>
    <col min="19" max="19" width="8.85546875" bestFit="1" customWidth="1"/>
  </cols>
  <sheetData>
    <row r="1" spans="1:19" ht="15" x14ac:dyDescent="0.2">
      <c r="A1" s="5" t="s">
        <v>9</v>
      </c>
    </row>
    <row r="3" spans="1:19" s="5" customFormat="1" ht="15.75" x14ac:dyDescent="0.25">
      <c r="A3" s="114"/>
      <c r="B3" s="5" t="s">
        <v>36</v>
      </c>
    </row>
    <row r="4" spans="1:19" s="5" customFormat="1" ht="15.75" x14ac:dyDescent="0.25">
      <c r="A4" s="48"/>
    </row>
    <row r="5" spans="1:19" s="5" customFormat="1" ht="15.75" x14ac:dyDescent="0.25">
      <c r="A5" s="65" t="e">
        <f>RATE(12,,B22,B43*-1)</f>
        <v>#NUM!</v>
      </c>
      <c r="B5" s="49" t="s">
        <v>25</v>
      </c>
    </row>
    <row r="6" spans="1:19" s="5" customFormat="1" ht="15" x14ac:dyDescent="0.2">
      <c r="A6" s="19"/>
    </row>
    <row r="7" spans="1:19" s="5" customFormat="1" ht="15.75" x14ac:dyDescent="0.25">
      <c r="A7" s="113"/>
      <c r="B7" s="5" t="s">
        <v>10</v>
      </c>
    </row>
    <row r="8" spans="1:19" s="5" customFormat="1" ht="15.75" x14ac:dyDescent="0.25">
      <c r="A8" s="4"/>
    </row>
    <row r="9" spans="1:19" s="5" customFormat="1" ht="15.75" x14ac:dyDescent="0.25">
      <c r="A9" s="4"/>
    </row>
    <row r="10" spans="1:19" s="5" customFormat="1" ht="15.75" x14ac:dyDescent="0.25">
      <c r="A10" s="4"/>
    </row>
    <row r="11" spans="1:19" s="59" customFormat="1" ht="25.5" x14ac:dyDescent="0.45">
      <c r="A11" s="112" t="s">
        <v>30</v>
      </c>
      <c r="B11" s="112"/>
      <c r="C11" s="112"/>
      <c r="D11" s="112"/>
      <c r="E11" s="112"/>
      <c r="F11" s="112"/>
      <c r="G11" s="112"/>
      <c r="H11" s="112"/>
      <c r="I11" s="112"/>
      <c r="J11" s="112"/>
      <c r="K11" s="112"/>
      <c r="L11" s="112"/>
      <c r="M11" s="112"/>
      <c r="N11" s="112"/>
      <c r="O11" s="112"/>
      <c r="P11" s="112"/>
      <c r="Q11" s="112"/>
      <c r="R11" s="112"/>
      <c r="S11" s="112"/>
    </row>
    <row r="12" spans="1:19" s="5" customFormat="1" ht="15" x14ac:dyDescent="0.2"/>
    <row r="13" spans="1:19" s="5" customFormat="1" ht="15" x14ac:dyDescent="0.2"/>
    <row r="14" spans="1:19" s="5" customFormat="1" ht="15" x14ac:dyDescent="0.2">
      <c r="A14" s="55" t="s">
        <v>26</v>
      </c>
      <c r="C14" s="56" t="s">
        <v>33</v>
      </c>
      <c r="D14" s="56"/>
      <c r="E14" s="56"/>
      <c r="F14" s="56"/>
      <c r="G14" s="56"/>
      <c r="H14" s="56"/>
    </row>
    <row r="15" spans="1:19" s="5" customFormat="1" ht="15" x14ac:dyDescent="0.2">
      <c r="A15" s="55" t="s">
        <v>27</v>
      </c>
      <c r="C15" s="56" t="s">
        <v>34</v>
      </c>
      <c r="D15" s="56"/>
      <c r="E15" s="56"/>
      <c r="F15" s="56"/>
      <c r="G15" s="56"/>
      <c r="H15" s="56"/>
      <c r="R15" s="8"/>
      <c r="S15" s="7"/>
    </row>
    <row r="16" spans="1:19" s="5" customFormat="1" ht="15" x14ac:dyDescent="0.2">
      <c r="A16" s="55" t="s">
        <v>28</v>
      </c>
      <c r="C16" s="57" t="s">
        <v>35</v>
      </c>
      <c r="D16" s="57"/>
      <c r="E16" s="57"/>
      <c r="F16" s="57"/>
      <c r="G16" s="57"/>
      <c r="H16" s="57"/>
      <c r="R16" s="8"/>
      <c r="S16" s="7"/>
    </row>
    <row r="17" spans="1:21" s="5" customFormat="1" ht="15" x14ac:dyDescent="0.2">
      <c r="A17" s="55" t="s">
        <v>29</v>
      </c>
      <c r="C17" s="63">
        <f>birth</f>
        <v>0</v>
      </c>
      <c r="D17" s="58"/>
      <c r="E17" s="58"/>
      <c r="F17" s="58"/>
      <c r="G17" s="58"/>
      <c r="H17" s="58"/>
    </row>
    <row r="18" spans="1:21" s="5" customFormat="1" ht="15.75" x14ac:dyDescent="0.25">
      <c r="A18" s="4"/>
    </row>
    <row r="19" spans="1:21" ht="13.5" thickBot="1" x14ac:dyDescent="0.25"/>
    <row r="20" spans="1:21" s="2" customFormat="1" x14ac:dyDescent="0.2">
      <c r="A20" s="36" t="s">
        <v>5</v>
      </c>
      <c r="B20" s="29" t="s">
        <v>2</v>
      </c>
      <c r="C20" s="29" t="s">
        <v>3</v>
      </c>
      <c r="D20" s="105" t="s">
        <v>32</v>
      </c>
      <c r="E20" s="105"/>
      <c r="F20" s="105"/>
      <c r="G20" s="105"/>
      <c r="H20" s="105"/>
      <c r="I20" s="105"/>
      <c r="J20" s="105"/>
      <c r="K20" s="105"/>
      <c r="L20" s="105"/>
      <c r="M20" s="105"/>
      <c r="N20" s="105"/>
      <c r="O20" s="105"/>
      <c r="P20" s="105"/>
      <c r="Q20" s="105"/>
      <c r="R20" s="105"/>
      <c r="S20" s="106"/>
    </row>
    <row r="21" spans="1:21" s="2" customFormat="1" ht="13.5" thickBot="1" x14ac:dyDescent="0.25">
      <c r="A21" s="37" t="s">
        <v>0</v>
      </c>
      <c r="B21" s="26" t="s">
        <v>1</v>
      </c>
      <c r="C21" s="26" t="s">
        <v>0</v>
      </c>
      <c r="D21" s="27" t="s">
        <v>4</v>
      </c>
      <c r="E21" s="27">
        <v>1</v>
      </c>
      <c r="F21" s="27">
        <f>1+E21</f>
        <v>2</v>
      </c>
      <c r="G21" s="27">
        <f t="shared" ref="G21:P21" si="0">1+F21</f>
        <v>3</v>
      </c>
      <c r="H21" s="27">
        <f t="shared" si="0"/>
        <v>4</v>
      </c>
      <c r="I21" s="27">
        <f t="shared" si="0"/>
        <v>5</v>
      </c>
      <c r="J21" s="27">
        <f t="shared" si="0"/>
        <v>6</v>
      </c>
      <c r="K21" s="27">
        <f t="shared" si="0"/>
        <v>7</v>
      </c>
      <c r="L21" s="27">
        <f t="shared" si="0"/>
        <v>8</v>
      </c>
      <c r="M21" s="27">
        <f t="shared" si="0"/>
        <v>9</v>
      </c>
      <c r="N21" s="27">
        <f t="shared" si="0"/>
        <v>10</v>
      </c>
      <c r="O21" s="27">
        <f t="shared" si="0"/>
        <v>11</v>
      </c>
      <c r="P21" s="32">
        <f t="shared" si="0"/>
        <v>12</v>
      </c>
      <c r="Q21" s="33" t="s">
        <v>7</v>
      </c>
      <c r="R21" s="28" t="s">
        <v>8</v>
      </c>
      <c r="S21" s="38" t="s">
        <v>6</v>
      </c>
    </row>
    <row r="22" spans="1:21" x14ac:dyDescent="0.2">
      <c r="A22" s="52">
        <f t="shared" ref="A22:A30" si="1">C22-5</f>
        <v>-13</v>
      </c>
      <c r="B22" s="91"/>
      <c r="C22" s="45">
        <f t="shared" ref="C22:C29" si="2">C23-1</f>
        <v>-8</v>
      </c>
      <c r="D22" s="76"/>
      <c r="E22" s="76"/>
      <c r="F22" s="76"/>
      <c r="G22" s="76"/>
      <c r="H22" s="76"/>
      <c r="I22" s="76"/>
      <c r="J22" s="76"/>
      <c r="K22" s="76"/>
      <c r="L22" s="76"/>
      <c r="M22" s="76"/>
      <c r="N22" s="76"/>
      <c r="O22" s="76"/>
      <c r="P22" s="77"/>
      <c r="Q22" s="78">
        <f t="shared" ref="Q22:Q30" si="3">SUM(D22:J22)</f>
        <v>0</v>
      </c>
      <c r="R22" s="79">
        <f t="shared" ref="R22:R30" si="4">SUM(K22:P22)</f>
        <v>0</v>
      </c>
      <c r="S22" s="80">
        <f t="shared" ref="S22:S30" si="5">SUM(D22:P22)</f>
        <v>0</v>
      </c>
      <c r="U22" s="64"/>
    </row>
    <row r="23" spans="1:21" x14ac:dyDescent="0.2">
      <c r="A23" s="53">
        <f t="shared" si="1"/>
        <v>-12</v>
      </c>
      <c r="B23" s="92"/>
      <c r="C23" s="46">
        <f t="shared" si="2"/>
        <v>-7</v>
      </c>
      <c r="D23" s="81"/>
      <c r="E23" s="81"/>
      <c r="F23" s="81"/>
      <c r="G23" s="81"/>
      <c r="H23" s="81"/>
      <c r="I23" s="81"/>
      <c r="J23" s="81"/>
      <c r="K23" s="81"/>
      <c r="L23" s="81"/>
      <c r="M23" s="81"/>
      <c r="N23" s="81"/>
      <c r="O23" s="81"/>
      <c r="P23" s="82"/>
      <c r="Q23" s="83">
        <f t="shared" si="3"/>
        <v>0</v>
      </c>
      <c r="R23" s="84">
        <f t="shared" si="4"/>
        <v>0</v>
      </c>
      <c r="S23" s="85">
        <f t="shared" si="5"/>
        <v>0</v>
      </c>
    </row>
    <row r="24" spans="1:21" x14ac:dyDescent="0.2">
      <c r="A24" s="53">
        <f t="shared" si="1"/>
        <v>-11</v>
      </c>
      <c r="B24" s="92"/>
      <c r="C24" s="46">
        <f t="shared" si="2"/>
        <v>-6</v>
      </c>
      <c r="D24" s="81"/>
      <c r="E24" s="81"/>
      <c r="F24" s="81"/>
      <c r="G24" s="81"/>
      <c r="H24" s="81"/>
      <c r="I24" s="81"/>
      <c r="J24" s="81"/>
      <c r="K24" s="81"/>
      <c r="L24" s="81"/>
      <c r="M24" s="81"/>
      <c r="N24" s="81"/>
      <c r="O24" s="81"/>
      <c r="P24" s="82"/>
      <c r="Q24" s="83">
        <f t="shared" si="3"/>
        <v>0</v>
      </c>
      <c r="R24" s="84">
        <f t="shared" si="4"/>
        <v>0</v>
      </c>
      <c r="S24" s="85">
        <f t="shared" si="5"/>
        <v>0</v>
      </c>
    </row>
    <row r="25" spans="1:21" x14ac:dyDescent="0.2">
      <c r="A25" s="53">
        <f t="shared" si="1"/>
        <v>-10</v>
      </c>
      <c r="B25" s="92"/>
      <c r="C25" s="46">
        <f t="shared" si="2"/>
        <v>-5</v>
      </c>
      <c r="D25" s="81"/>
      <c r="E25" s="81"/>
      <c r="F25" s="81"/>
      <c r="G25" s="81"/>
      <c r="H25" s="81"/>
      <c r="I25" s="81"/>
      <c r="J25" s="81"/>
      <c r="K25" s="81"/>
      <c r="L25" s="81"/>
      <c r="M25" s="81"/>
      <c r="N25" s="81"/>
      <c r="O25" s="81"/>
      <c r="P25" s="82"/>
      <c r="Q25" s="83">
        <f t="shared" si="3"/>
        <v>0</v>
      </c>
      <c r="R25" s="84">
        <f t="shared" si="4"/>
        <v>0</v>
      </c>
      <c r="S25" s="85">
        <f t="shared" si="5"/>
        <v>0</v>
      </c>
    </row>
    <row r="26" spans="1:21" x14ac:dyDescent="0.2">
      <c r="A26" s="53">
        <f t="shared" si="1"/>
        <v>-9</v>
      </c>
      <c r="B26" s="92"/>
      <c r="C26" s="46">
        <f t="shared" si="2"/>
        <v>-4</v>
      </c>
      <c r="D26" s="81"/>
      <c r="E26" s="81"/>
      <c r="F26" s="81"/>
      <c r="G26" s="81"/>
      <c r="H26" s="81"/>
      <c r="I26" s="81"/>
      <c r="J26" s="81"/>
      <c r="K26" s="81"/>
      <c r="L26" s="81"/>
      <c r="M26" s="81"/>
      <c r="N26" s="81"/>
      <c r="O26" s="81"/>
      <c r="P26" s="82"/>
      <c r="Q26" s="83">
        <f t="shared" si="3"/>
        <v>0</v>
      </c>
      <c r="R26" s="84">
        <f t="shared" si="4"/>
        <v>0</v>
      </c>
      <c r="S26" s="85">
        <f t="shared" si="5"/>
        <v>0</v>
      </c>
    </row>
    <row r="27" spans="1:21" x14ac:dyDescent="0.2">
      <c r="A27" s="53">
        <f t="shared" si="1"/>
        <v>-8</v>
      </c>
      <c r="B27" s="92"/>
      <c r="C27" s="46">
        <f t="shared" si="2"/>
        <v>-3</v>
      </c>
      <c r="D27" s="81"/>
      <c r="E27" s="81"/>
      <c r="F27" s="81"/>
      <c r="G27" s="81"/>
      <c r="H27" s="81"/>
      <c r="I27" s="81"/>
      <c r="J27" s="81"/>
      <c r="K27" s="81"/>
      <c r="L27" s="81"/>
      <c r="M27" s="81"/>
      <c r="N27" s="81"/>
      <c r="O27" s="81"/>
      <c r="P27" s="82"/>
      <c r="Q27" s="83">
        <f t="shared" si="3"/>
        <v>0</v>
      </c>
      <c r="R27" s="84">
        <f t="shared" si="4"/>
        <v>0</v>
      </c>
      <c r="S27" s="85">
        <f t="shared" si="5"/>
        <v>0</v>
      </c>
    </row>
    <row r="28" spans="1:21" x14ac:dyDescent="0.2">
      <c r="A28" s="53">
        <f t="shared" si="1"/>
        <v>-7</v>
      </c>
      <c r="B28" s="92"/>
      <c r="C28" s="46">
        <f t="shared" si="2"/>
        <v>-2</v>
      </c>
      <c r="D28" s="81"/>
      <c r="E28" s="81"/>
      <c r="F28" s="81"/>
      <c r="G28" s="81"/>
      <c r="H28" s="81"/>
      <c r="I28" s="81"/>
      <c r="J28" s="81"/>
      <c r="K28" s="81"/>
      <c r="L28" s="81"/>
      <c r="M28" s="81"/>
      <c r="N28" s="81"/>
      <c r="O28" s="81"/>
      <c r="P28" s="82"/>
      <c r="Q28" s="83">
        <f t="shared" si="3"/>
        <v>0</v>
      </c>
      <c r="R28" s="84">
        <f t="shared" si="4"/>
        <v>0</v>
      </c>
      <c r="S28" s="85">
        <f t="shared" si="5"/>
        <v>0</v>
      </c>
    </row>
    <row r="29" spans="1:21" x14ac:dyDescent="0.2">
      <c r="A29" s="53">
        <f t="shared" si="1"/>
        <v>-6</v>
      </c>
      <c r="B29" s="92"/>
      <c r="C29" s="46">
        <f t="shared" si="2"/>
        <v>-1</v>
      </c>
      <c r="D29" s="81"/>
      <c r="E29" s="81"/>
      <c r="F29" s="81"/>
      <c r="G29" s="81"/>
      <c r="H29" s="81"/>
      <c r="I29" s="81"/>
      <c r="J29" s="81"/>
      <c r="K29" s="81"/>
      <c r="L29" s="81"/>
      <c r="M29" s="81"/>
      <c r="N29" s="81"/>
      <c r="O29" s="81"/>
      <c r="P29" s="82"/>
      <c r="Q29" s="83">
        <f t="shared" si="3"/>
        <v>0</v>
      </c>
      <c r="R29" s="84">
        <f t="shared" si="4"/>
        <v>0</v>
      </c>
      <c r="S29" s="85">
        <f t="shared" si="5"/>
        <v>0</v>
      </c>
    </row>
    <row r="30" spans="1:21" ht="13.5" thickBot="1" x14ac:dyDescent="0.25">
      <c r="A30" s="54">
        <f t="shared" si="1"/>
        <v>-5</v>
      </c>
      <c r="B30" s="93"/>
      <c r="C30" s="47">
        <f>year</f>
        <v>0</v>
      </c>
      <c r="D30" s="86"/>
      <c r="E30" s="86"/>
      <c r="F30" s="86"/>
      <c r="G30" s="86"/>
      <c r="H30" s="86"/>
      <c r="I30" s="86"/>
      <c r="J30" s="86"/>
      <c r="K30" s="86"/>
      <c r="L30" s="86"/>
      <c r="M30" s="86"/>
      <c r="N30" s="86"/>
      <c r="O30" s="86"/>
      <c r="P30" s="87"/>
      <c r="Q30" s="88">
        <f t="shared" si="3"/>
        <v>0</v>
      </c>
      <c r="R30" s="89">
        <f t="shared" si="4"/>
        <v>0</v>
      </c>
      <c r="S30" s="90">
        <f t="shared" si="5"/>
        <v>0</v>
      </c>
    </row>
    <row r="31" spans="1:21" x14ac:dyDescent="0.2">
      <c r="A31" s="50"/>
      <c r="B31" s="30"/>
      <c r="C31" s="51"/>
      <c r="D31" s="24"/>
      <c r="E31" s="24"/>
      <c r="F31" s="24"/>
      <c r="G31" s="24"/>
      <c r="H31" s="24"/>
      <c r="I31" s="24"/>
      <c r="J31" s="24"/>
      <c r="K31" s="24"/>
      <c r="L31" s="24"/>
      <c r="M31" s="24"/>
      <c r="N31" s="24"/>
      <c r="O31" s="24"/>
      <c r="P31" s="24"/>
      <c r="Q31" s="25"/>
      <c r="R31" s="31"/>
    </row>
    <row r="32" spans="1:21" ht="13.5" thickBot="1" x14ac:dyDescent="0.25"/>
    <row r="33" spans="1:19" x14ac:dyDescent="0.2">
      <c r="D33" s="109" t="s">
        <v>11</v>
      </c>
      <c r="E33" s="110"/>
      <c r="F33" s="110"/>
      <c r="G33" s="110"/>
      <c r="H33" s="110"/>
      <c r="I33" s="110"/>
      <c r="J33" s="110"/>
      <c r="K33" s="110"/>
      <c r="L33" s="110"/>
      <c r="M33" s="110"/>
      <c r="N33" s="110"/>
      <c r="O33" s="110"/>
      <c r="P33" s="111"/>
    </row>
    <row r="34" spans="1:19" ht="13.5" thickBot="1" x14ac:dyDescent="0.25">
      <c r="D34" s="60" t="s">
        <v>12</v>
      </c>
      <c r="E34" s="61" t="s">
        <v>13</v>
      </c>
      <c r="F34" s="61" t="s">
        <v>14</v>
      </c>
      <c r="G34" s="61" t="s">
        <v>15</v>
      </c>
      <c r="H34" s="61" t="s">
        <v>16</v>
      </c>
      <c r="I34" s="61" t="s">
        <v>17</v>
      </c>
      <c r="J34" s="61" t="s">
        <v>18</v>
      </c>
      <c r="K34" s="61" t="s">
        <v>19</v>
      </c>
      <c r="L34" s="61" t="s">
        <v>20</v>
      </c>
      <c r="M34" s="61" t="s">
        <v>21</v>
      </c>
      <c r="N34" s="61" t="s">
        <v>22</v>
      </c>
      <c r="O34" s="61" t="s">
        <v>23</v>
      </c>
      <c r="P34" s="62" t="s">
        <v>24</v>
      </c>
    </row>
    <row r="35" spans="1:19" s="34" customFormat="1" ht="13.5" thickBot="1" x14ac:dyDescent="0.25">
      <c r="D35" s="73" t="e">
        <f>AVERAGE(D22:D30)/AVERAGE(B22:B30)</f>
        <v>#DIV/0!</v>
      </c>
      <c r="E35" s="74" t="e">
        <f>AVERAGE(E22:E30)/AVERAGE(D22:D30)</f>
        <v>#DIV/0!</v>
      </c>
      <c r="F35" s="74" t="e">
        <f>AVERAGE(F22:F30)/AVERAGE(E22:E30)</f>
        <v>#DIV/0!</v>
      </c>
      <c r="G35" s="74" t="e">
        <f t="shared" ref="G35:P35" si="6">AVERAGE(G22:G30)/AVERAGE(F22:F30)</f>
        <v>#DIV/0!</v>
      </c>
      <c r="H35" s="74" t="e">
        <f t="shared" si="6"/>
        <v>#DIV/0!</v>
      </c>
      <c r="I35" s="74" t="e">
        <f t="shared" si="6"/>
        <v>#DIV/0!</v>
      </c>
      <c r="J35" s="74" t="e">
        <f t="shared" si="6"/>
        <v>#DIV/0!</v>
      </c>
      <c r="K35" s="74" t="e">
        <f t="shared" si="6"/>
        <v>#DIV/0!</v>
      </c>
      <c r="L35" s="74" t="e">
        <f t="shared" si="6"/>
        <v>#DIV/0!</v>
      </c>
      <c r="M35" s="74" t="e">
        <f t="shared" si="6"/>
        <v>#DIV/0!</v>
      </c>
      <c r="N35" s="74" t="e">
        <f>AVERAGE(N22:N30)/AVERAGE(M22:M30)</f>
        <v>#DIV/0!</v>
      </c>
      <c r="O35" s="74" t="e">
        <f t="shared" si="6"/>
        <v>#DIV/0!</v>
      </c>
      <c r="P35" s="75" t="e">
        <f t="shared" si="6"/>
        <v>#DIV/0!</v>
      </c>
      <c r="Q35" s="35"/>
    </row>
    <row r="36" spans="1:19" s="34" customFormat="1" x14ac:dyDescent="0.2">
      <c r="D36" s="35"/>
      <c r="E36" s="35"/>
      <c r="F36" s="35"/>
      <c r="G36" s="35"/>
      <c r="H36" s="35"/>
      <c r="I36" s="35"/>
      <c r="J36" s="35"/>
      <c r="K36" s="35"/>
      <c r="L36" s="35"/>
      <c r="M36" s="35"/>
      <c r="N36" s="35"/>
      <c r="O36" s="35"/>
      <c r="P36" s="35"/>
      <c r="Q36" s="35"/>
    </row>
    <row r="37" spans="1:19" s="2" customFormat="1" ht="13.5" thickBot="1" x14ac:dyDescent="0.25">
      <c r="D37" s="3"/>
      <c r="E37" s="3"/>
      <c r="F37" s="3"/>
      <c r="G37" s="3"/>
      <c r="H37" s="3"/>
      <c r="I37" s="3"/>
      <c r="J37" s="3"/>
      <c r="K37" s="3"/>
      <c r="L37" s="3"/>
      <c r="M37" s="3"/>
      <c r="N37" s="3"/>
      <c r="O37" s="3"/>
      <c r="P37" s="3"/>
      <c r="Q37" s="3"/>
    </row>
    <row r="38" spans="1:19" s="2" customFormat="1" x14ac:dyDescent="0.2">
      <c r="A38" s="36" t="s">
        <v>5</v>
      </c>
      <c r="B38" s="29" t="s">
        <v>2</v>
      </c>
      <c r="C38" s="29" t="s">
        <v>3</v>
      </c>
      <c r="D38" s="107" t="s">
        <v>31</v>
      </c>
      <c r="E38" s="107"/>
      <c r="F38" s="107"/>
      <c r="G38" s="107"/>
      <c r="H38" s="107"/>
      <c r="I38" s="107"/>
      <c r="J38" s="107"/>
      <c r="K38" s="107"/>
      <c r="L38" s="107"/>
      <c r="M38" s="107"/>
      <c r="N38" s="107"/>
      <c r="O38" s="107"/>
      <c r="P38" s="107"/>
      <c r="Q38" s="107"/>
      <c r="R38" s="107"/>
      <c r="S38" s="108"/>
    </row>
    <row r="39" spans="1:19" s="2" customFormat="1" ht="13.5" thickBot="1" x14ac:dyDescent="0.25">
      <c r="A39" s="37" t="s">
        <v>0</v>
      </c>
      <c r="B39" s="26" t="s">
        <v>1</v>
      </c>
      <c r="C39" s="26" t="s">
        <v>0</v>
      </c>
      <c r="D39" s="27" t="s">
        <v>4</v>
      </c>
      <c r="E39" s="27">
        <v>1</v>
      </c>
      <c r="F39" s="27">
        <f>1+E39</f>
        <v>2</v>
      </c>
      <c r="G39" s="27">
        <f t="shared" ref="G39:P39" si="7">1+F39</f>
        <v>3</v>
      </c>
      <c r="H39" s="27">
        <f t="shared" si="7"/>
        <v>4</v>
      </c>
      <c r="I39" s="27">
        <f t="shared" si="7"/>
        <v>5</v>
      </c>
      <c r="J39" s="27">
        <f t="shared" si="7"/>
        <v>6</v>
      </c>
      <c r="K39" s="27">
        <f t="shared" si="7"/>
        <v>7</v>
      </c>
      <c r="L39" s="27">
        <f t="shared" si="7"/>
        <v>8</v>
      </c>
      <c r="M39" s="27">
        <f t="shared" si="7"/>
        <v>9</v>
      </c>
      <c r="N39" s="27">
        <f t="shared" si="7"/>
        <v>10</v>
      </c>
      <c r="O39" s="27">
        <f t="shared" si="7"/>
        <v>11</v>
      </c>
      <c r="P39" s="32">
        <f t="shared" si="7"/>
        <v>12</v>
      </c>
      <c r="Q39" s="33" t="s">
        <v>7</v>
      </c>
      <c r="R39" s="28" t="s">
        <v>8</v>
      </c>
      <c r="S39" s="38" t="s">
        <v>6</v>
      </c>
    </row>
    <row r="40" spans="1:19" x14ac:dyDescent="0.2">
      <c r="A40" s="39">
        <f>A30+1</f>
        <v>-4</v>
      </c>
      <c r="B40" s="91"/>
      <c r="C40" s="40">
        <f>C30+1</f>
        <v>1</v>
      </c>
      <c r="D40" s="96" t="e">
        <f>$D$35*B40</f>
        <v>#DIV/0!</v>
      </c>
      <c r="E40" s="96" t="e">
        <f>E35*D30</f>
        <v>#DIV/0!</v>
      </c>
      <c r="F40" s="96" t="e">
        <f t="shared" ref="F40:P40" si="8">F35*E30</f>
        <v>#DIV/0!</v>
      </c>
      <c r="G40" s="96" t="e">
        <f t="shared" si="8"/>
        <v>#DIV/0!</v>
      </c>
      <c r="H40" s="96" t="e">
        <f t="shared" si="8"/>
        <v>#DIV/0!</v>
      </c>
      <c r="I40" s="96" t="e">
        <f t="shared" si="8"/>
        <v>#DIV/0!</v>
      </c>
      <c r="J40" s="96" t="e">
        <f t="shared" si="8"/>
        <v>#DIV/0!</v>
      </c>
      <c r="K40" s="96" t="e">
        <f t="shared" si="8"/>
        <v>#DIV/0!</v>
      </c>
      <c r="L40" s="96" t="e">
        <f t="shared" si="8"/>
        <v>#DIV/0!</v>
      </c>
      <c r="M40" s="96" t="e">
        <f t="shared" si="8"/>
        <v>#DIV/0!</v>
      </c>
      <c r="N40" s="96" t="e">
        <f t="shared" si="8"/>
        <v>#DIV/0!</v>
      </c>
      <c r="O40" s="96" t="e">
        <f t="shared" si="8"/>
        <v>#DIV/0!</v>
      </c>
      <c r="P40" s="96" t="e">
        <f t="shared" si="8"/>
        <v>#DIV/0!</v>
      </c>
      <c r="Q40" s="97" t="e">
        <f>SUM(D40:J40)</f>
        <v>#DIV/0!</v>
      </c>
      <c r="R40" s="96" t="e">
        <f>SUM(K40:P40)</f>
        <v>#DIV/0!</v>
      </c>
      <c r="S40" s="98" t="e">
        <f t="shared" ref="S40:S46" si="9">SUM(D40:P40)</f>
        <v>#DIV/0!</v>
      </c>
    </row>
    <row r="41" spans="1:19" x14ac:dyDescent="0.2">
      <c r="A41" s="41">
        <f t="shared" ref="A41:A46" si="10">A40+1</f>
        <v>-3</v>
      </c>
      <c r="B41" s="92"/>
      <c r="C41" s="42">
        <f t="shared" ref="C41:C50" si="11">C40+1</f>
        <v>2</v>
      </c>
      <c r="D41" s="99" t="e">
        <f t="shared" ref="D41:D48" si="12">$D$35*B41</f>
        <v>#DIV/0!</v>
      </c>
      <c r="E41" s="99" t="e">
        <f>$E$35*D40</f>
        <v>#DIV/0!</v>
      </c>
      <c r="F41" s="99" t="e">
        <f>$F$35*E40</f>
        <v>#DIV/0!</v>
      </c>
      <c r="G41" s="99" t="e">
        <f>$G$35*F40</f>
        <v>#DIV/0!</v>
      </c>
      <c r="H41" s="99" t="e">
        <f>$H$35*G40</f>
        <v>#DIV/0!</v>
      </c>
      <c r="I41" s="99" t="e">
        <f>$I$35*H40</f>
        <v>#DIV/0!</v>
      </c>
      <c r="J41" s="99" t="e">
        <f>$J$35*I40</f>
        <v>#DIV/0!</v>
      </c>
      <c r="K41" s="99" t="e">
        <f>$K$35*J40</f>
        <v>#DIV/0!</v>
      </c>
      <c r="L41" s="99" t="e">
        <f>$L$35*K40</f>
        <v>#DIV/0!</v>
      </c>
      <c r="M41" s="99" t="e">
        <f>$M$35*L40</f>
        <v>#DIV/0!</v>
      </c>
      <c r="N41" s="99" t="e">
        <f>$N$35*M40</f>
        <v>#DIV/0!</v>
      </c>
      <c r="O41" s="99" t="e">
        <f>$O$35*N40</f>
        <v>#DIV/0!</v>
      </c>
      <c r="P41" s="100" t="e">
        <f>$P$35*O40</f>
        <v>#DIV/0!</v>
      </c>
      <c r="Q41" s="101" t="e">
        <f t="shared" ref="Q41:Q50" si="13">SUM(D41:J41)</f>
        <v>#DIV/0!</v>
      </c>
      <c r="R41" s="99" t="e">
        <f t="shared" ref="R41:R50" si="14">SUM(K41:P41)</f>
        <v>#DIV/0!</v>
      </c>
      <c r="S41" s="85" t="e">
        <f t="shared" si="9"/>
        <v>#DIV/0!</v>
      </c>
    </row>
    <row r="42" spans="1:19" x14ac:dyDescent="0.2">
      <c r="A42" s="41">
        <f t="shared" si="10"/>
        <v>-2</v>
      </c>
      <c r="B42" s="92"/>
      <c r="C42" s="42">
        <f t="shared" si="11"/>
        <v>3</v>
      </c>
      <c r="D42" s="99" t="e">
        <f t="shared" si="12"/>
        <v>#DIV/0!</v>
      </c>
      <c r="E42" s="99" t="e">
        <f t="shared" ref="E42:E48" si="15">$E$35*D41</f>
        <v>#DIV/0!</v>
      </c>
      <c r="F42" s="99" t="e">
        <f t="shared" ref="F42:F48" si="16">$F$35*E41</f>
        <v>#DIV/0!</v>
      </c>
      <c r="G42" s="99" t="e">
        <f t="shared" ref="G42:G48" si="17">$G$35*F41</f>
        <v>#DIV/0!</v>
      </c>
      <c r="H42" s="99" t="e">
        <f t="shared" ref="H42:H48" si="18">$H$35*G41</f>
        <v>#DIV/0!</v>
      </c>
      <c r="I42" s="99" t="e">
        <f t="shared" ref="I42:I48" si="19">$I$35*H41</f>
        <v>#DIV/0!</v>
      </c>
      <c r="J42" s="99" t="e">
        <f t="shared" ref="J42:J48" si="20">$J$35*I41</f>
        <v>#DIV/0!</v>
      </c>
      <c r="K42" s="99" t="e">
        <f t="shared" ref="K42:K48" si="21">$K$35*J41</f>
        <v>#DIV/0!</v>
      </c>
      <c r="L42" s="99" t="e">
        <f t="shared" ref="L42:L48" si="22">$L$35*K41</f>
        <v>#DIV/0!</v>
      </c>
      <c r="M42" s="99" t="e">
        <f t="shared" ref="M42:M48" si="23">$M$35*L41</f>
        <v>#DIV/0!</v>
      </c>
      <c r="N42" s="99" t="e">
        <f t="shared" ref="N42:N48" si="24">$N$35*M41</f>
        <v>#DIV/0!</v>
      </c>
      <c r="O42" s="99" t="e">
        <f t="shared" ref="O42:O48" si="25">$O$35*N41</f>
        <v>#DIV/0!</v>
      </c>
      <c r="P42" s="100" t="e">
        <f t="shared" ref="P42:P46" si="26">$P$35*O41</f>
        <v>#DIV/0!</v>
      </c>
      <c r="Q42" s="101" t="e">
        <f t="shared" si="13"/>
        <v>#DIV/0!</v>
      </c>
      <c r="R42" s="99" t="e">
        <f t="shared" si="14"/>
        <v>#DIV/0!</v>
      </c>
      <c r="S42" s="85" t="e">
        <f t="shared" si="9"/>
        <v>#DIV/0!</v>
      </c>
    </row>
    <row r="43" spans="1:19" x14ac:dyDescent="0.2">
      <c r="A43" s="41">
        <f t="shared" si="10"/>
        <v>-1</v>
      </c>
      <c r="B43" s="92"/>
      <c r="C43" s="42">
        <f t="shared" si="11"/>
        <v>4</v>
      </c>
      <c r="D43" s="99" t="e">
        <f t="shared" si="12"/>
        <v>#DIV/0!</v>
      </c>
      <c r="E43" s="99" t="e">
        <f t="shared" si="15"/>
        <v>#DIV/0!</v>
      </c>
      <c r="F43" s="99" t="e">
        <f t="shared" si="16"/>
        <v>#DIV/0!</v>
      </c>
      <c r="G43" s="99" t="e">
        <f t="shared" si="17"/>
        <v>#DIV/0!</v>
      </c>
      <c r="H43" s="99" t="e">
        <f t="shared" si="18"/>
        <v>#DIV/0!</v>
      </c>
      <c r="I43" s="99" t="e">
        <f t="shared" si="19"/>
        <v>#DIV/0!</v>
      </c>
      <c r="J43" s="99" t="e">
        <f t="shared" si="20"/>
        <v>#DIV/0!</v>
      </c>
      <c r="K43" s="99" t="e">
        <f t="shared" si="21"/>
        <v>#DIV/0!</v>
      </c>
      <c r="L43" s="99" t="e">
        <f t="shared" si="22"/>
        <v>#DIV/0!</v>
      </c>
      <c r="M43" s="99" t="e">
        <f t="shared" si="23"/>
        <v>#DIV/0!</v>
      </c>
      <c r="N43" s="99" t="e">
        <f t="shared" si="24"/>
        <v>#DIV/0!</v>
      </c>
      <c r="O43" s="99" t="e">
        <f t="shared" si="25"/>
        <v>#DIV/0!</v>
      </c>
      <c r="P43" s="100" t="e">
        <f t="shared" si="26"/>
        <v>#DIV/0!</v>
      </c>
      <c r="Q43" s="101" t="e">
        <f t="shared" si="13"/>
        <v>#DIV/0!</v>
      </c>
      <c r="R43" s="99" t="e">
        <f t="shared" si="14"/>
        <v>#DIV/0!</v>
      </c>
      <c r="S43" s="85" t="e">
        <f t="shared" si="9"/>
        <v>#DIV/0!</v>
      </c>
    </row>
    <row r="44" spans="1:19" x14ac:dyDescent="0.2">
      <c r="A44" s="41">
        <f t="shared" si="10"/>
        <v>0</v>
      </c>
      <c r="B44" s="94">
        <f>(SUM(B40:B43)/4)*(1+birth)</f>
        <v>0</v>
      </c>
      <c r="C44" s="42">
        <f t="shared" si="11"/>
        <v>5</v>
      </c>
      <c r="D44" s="99" t="e">
        <f t="shared" si="12"/>
        <v>#DIV/0!</v>
      </c>
      <c r="E44" s="99" t="e">
        <f t="shared" si="15"/>
        <v>#DIV/0!</v>
      </c>
      <c r="F44" s="99" t="e">
        <f t="shared" si="16"/>
        <v>#DIV/0!</v>
      </c>
      <c r="G44" s="99" t="e">
        <f t="shared" si="17"/>
        <v>#DIV/0!</v>
      </c>
      <c r="H44" s="99" t="e">
        <f t="shared" si="18"/>
        <v>#DIV/0!</v>
      </c>
      <c r="I44" s="99" t="e">
        <f t="shared" si="19"/>
        <v>#DIV/0!</v>
      </c>
      <c r="J44" s="99" t="e">
        <f t="shared" si="20"/>
        <v>#DIV/0!</v>
      </c>
      <c r="K44" s="99" t="e">
        <f t="shared" si="21"/>
        <v>#DIV/0!</v>
      </c>
      <c r="L44" s="99" t="e">
        <f t="shared" si="22"/>
        <v>#DIV/0!</v>
      </c>
      <c r="M44" s="99" t="e">
        <f t="shared" si="23"/>
        <v>#DIV/0!</v>
      </c>
      <c r="N44" s="99" t="e">
        <f t="shared" si="24"/>
        <v>#DIV/0!</v>
      </c>
      <c r="O44" s="99" t="e">
        <f t="shared" si="25"/>
        <v>#DIV/0!</v>
      </c>
      <c r="P44" s="100" t="e">
        <f t="shared" si="26"/>
        <v>#DIV/0!</v>
      </c>
      <c r="Q44" s="101" t="e">
        <f t="shared" si="13"/>
        <v>#DIV/0!</v>
      </c>
      <c r="R44" s="99" t="e">
        <f t="shared" si="14"/>
        <v>#DIV/0!</v>
      </c>
      <c r="S44" s="85" t="e">
        <f t="shared" si="9"/>
        <v>#DIV/0!</v>
      </c>
    </row>
    <row r="45" spans="1:19" x14ac:dyDescent="0.2">
      <c r="A45" s="41">
        <f t="shared" si="10"/>
        <v>1</v>
      </c>
      <c r="B45" s="94">
        <f>B44*(1+birth)</f>
        <v>0</v>
      </c>
      <c r="C45" s="42">
        <f t="shared" si="11"/>
        <v>6</v>
      </c>
      <c r="D45" s="99" t="e">
        <f t="shared" si="12"/>
        <v>#DIV/0!</v>
      </c>
      <c r="E45" s="99" t="e">
        <f t="shared" si="15"/>
        <v>#DIV/0!</v>
      </c>
      <c r="F45" s="99" t="e">
        <f t="shared" si="16"/>
        <v>#DIV/0!</v>
      </c>
      <c r="G45" s="99" t="e">
        <f t="shared" si="17"/>
        <v>#DIV/0!</v>
      </c>
      <c r="H45" s="99" t="e">
        <f t="shared" si="18"/>
        <v>#DIV/0!</v>
      </c>
      <c r="I45" s="99" t="e">
        <f t="shared" si="19"/>
        <v>#DIV/0!</v>
      </c>
      <c r="J45" s="99" t="e">
        <f t="shared" si="20"/>
        <v>#DIV/0!</v>
      </c>
      <c r="K45" s="99" t="e">
        <f t="shared" si="21"/>
        <v>#DIV/0!</v>
      </c>
      <c r="L45" s="99" t="e">
        <f t="shared" si="22"/>
        <v>#DIV/0!</v>
      </c>
      <c r="M45" s="99" t="e">
        <f t="shared" si="23"/>
        <v>#DIV/0!</v>
      </c>
      <c r="N45" s="99" t="e">
        <f t="shared" si="24"/>
        <v>#DIV/0!</v>
      </c>
      <c r="O45" s="99" t="e">
        <f t="shared" si="25"/>
        <v>#DIV/0!</v>
      </c>
      <c r="P45" s="100" t="e">
        <f t="shared" si="26"/>
        <v>#DIV/0!</v>
      </c>
      <c r="Q45" s="101" t="e">
        <f t="shared" si="13"/>
        <v>#DIV/0!</v>
      </c>
      <c r="R45" s="99" t="e">
        <f t="shared" si="14"/>
        <v>#DIV/0!</v>
      </c>
      <c r="S45" s="85" t="e">
        <f t="shared" si="9"/>
        <v>#DIV/0!</v>
      </c>
    </row>
    <row r="46" spans="1:19" x14ac:dyDescent="0.2">
      <c r="A46" s="41">
        <f t="shared" si="10"/>
        <v>2</v>
      </c>
      <c r="B46" s="94">
        <f>B45*(1+birth)</f>
        <v>0</v>
      </c>
      <c r="C46" s="42">
        <f t="shared" si="11"/>
        <v>7</v>
      </c>
      <c r="D46" s="99" t="e">
        <f t="shared" si="12"/>
        <v>#DIV/0!</v>
      </c>
      <c r="E46" s="99" t="e">
        <f t="shared" si="15"/>
        <v>#DIV/0!</v>
      </c>
      <c r="F46" s="99" t="e">
        <f t="shared" si="16"/>
        <v>#DIV/0!</v>
      </c>
      <c r="G46" s="99" t="e">
        <f t="shared" si="17"/>
        <v>#DIV/0!</v>
      </c>
      <c r="H46" s="99" t="e">
        <f t="shared" si="18"/>
        <v>#DIV/0!</v>
      </c>
      <c r="I46" s="99" t="e">
        <f t="shared" si="19"/>
        <v>#DIV/0!</v>
      </c>
      <c r="J46" s="99" t="e">
        <f t="shared" si="20"/>
        <v>#DIV/0!</v>
      </c>
      <c r="K46" s="99" t="e">
        <f t="shared" si="21"/>
        <v>#DIV/0!</v>
      </c>
      <c r="L46" s="99" t="e">
        <f t="shared" si="22"/>
        <v>#DIV/0!</v>
      </c>
      <c r="M46" s="99" t="e">
        <f t="shared" si="23"/>
        <v>#DIV/0!</v>
      </c>
      <c r="N46" s="99" t="e">
        <f t="shared" si="24"/>
        <v>#DIV/0!</v>
      </c>
      <c r="O46" s="99" t="e">
        <f t="shared" si="25"/>
        <v>#DIV/0!</v>
      </c>
      <c r="P46" s="100" t="e">
        <f t="shared" si="26"/>
        <v>#DIV/0!</v>
      </c>
      <c r="Q46" s="101" t="e">
        <f t="shared" si="13"/>
        <v>#DIV/0!</v>
      </c>
      <c r="R46" s="99" t="e">
        <f t="shared" si="14"/>
        <v>#DIV/0!</v>
      </c>
      <c r="S46" s="85" t="e">
        <f t="shared" si="9"/>
        <v>#DIV/0!</v>
      </c>
    </row>
    <row r="47" spans="1:19" x14ac:dyDescent="0.2">
      <c r="A47" s="41">
        <f>A46+1</f>
        <v>3</v>
      </c>
      <c r="B47" s="94">
        <f>B46*(1+birth)</f>
        <v>0</v>
      </c>
      <c r="C47" s="42">
        <f>C46+1</f>
        <v>8</v>
      </c>
      <c r="D47" s="99" t="e">
        <f t="shared" si="12"/>
        <v>#DIV/0!</v>
      </c>
      <c r="E47" s="99" t="e">
        <f t="shared" si="15"/>
        <v>#DIV/0!</v>
      </c>
      <c r="F47" s="99" t="e">
        <f t="shared" si="16"/>
        <v>#DIV/0!</v>
      </c>
      <c r="G47" s="99" t="e">
        <f t="shared" si="17"/>
        <v>#DIV/0!</v>
      </c>
      <c r="H47" s="99" t="e">
        <f t="shared" si="18"/>
        <v>#DIV/0!</v>
      </c>
      <c r="I47" s="99" t="e">
        <f t="shared" si="19"/>
        <v>#DIV/0!</v>
      </c>
      <c r="J47" s="99" t="e">
        <f t="shared" si="20"/>
        <v>#DIV/0!</v>
      </c>
      <c r="K47" s="99" t="e">
        <f t="shared" si="21"/>
        <v>#DIV/0!</v>
      </c>
      <c r="L47" s="99" t="e">
        <f t="shared" si="22"/>
        <v>#DIV/0!</v>
      </c>
      <c r="M47" s="99" t="e">
        <f t="shared" si="23"/>
        <v>#DIV/0!</v>
      </c>
      <c r="N47" s="99" t="e">
        <f t="shared" si="24"/>
        <v>#DIV/0!</v>
      </c>
      <c r="O47" s="99" t="e">
        <f t="shared" si="25"/>
        <v>#DIV/0!</v>
      </c>
      <c r="P47" s="100" t="e">
        <f>$P$35*O46</f>
        <v>#DIV/0!</v>
      </c>
      <c r="Q47" s="101" t="e">
        <f>SUM(D47:J47)</f>
        <v>#DIV/0!</v>
      </c>
      <c r="R47" s="99" t="e">
        <f>SUM(K47:P47)</f>
        <v>#DIV/0!</v>
      </c>
      <c r="S47" s="85" t="e">
        <f>SUM(D47:P47)</f>
        <v>#DIV/0!</v>
      </c>
    </row>
    <row r="48" spans="1:19" ht="13.5" thickBot="1" x14ac:dyDescent="0.25">
      <c r="A48" s="43">
        <f>A47+1</f>
        <v>4</v>
      </c>
      <c r="B48" s="95">
        <f>B47*(1+birth)</f>
        <v>0</v>
      </c>
      <c r="C48" s="44">
        <f>C47+1</f>
        <v>9</v>
      </c>
      <c r="D48" s="102" t="e">
        <f t="shared" si="12"/>
        <v>#DIV/0!</v>
      </c>
      <c r="E48" s="102" t="e">
        <f t="shared" si="15"/>
        <v>#DIV/0!</v>
      </c>
      <c r="F48" s="102" t="e">
        <f t="shared" si="16"/>
        <v>#DIV/0!</v>
      </c>
      <c r="G48" s="102" t="e">
        <f t="shared" si="17"/>
        <v>#DIV/0!</v>
      </c>
      <c r="H48" s="102" t="e">
        <f t="shared" si="18"/>
        <v>#DIV/0!</v>
      </c>
      <c r="I48" s="102" t="e">
        <f t="shared" si="19"/>
        <v>#DIV/0!</v>
      </c>
      <c r="J48" s="102" t="e">
        <f t="shared" si="20"/>
        <v>#DIV/0!</v>
      </c>
      <c r="K48" s="102" t="e">
        <f t="shared" si="21"/>
        <v>#DIV/0!</v>
      </c>
      <c r="L48" s="102" t="e">
        <f t="shared" si="22"/>
        <v>#DIV/0!</v>
      </c>
      <c r="M48" s="102" t="e">
        <f t="shared" si="23"/>
        <v>#DIV/0!</v>
      </c>
      <c r="N48" s="102" t="e">
        <f t="shared" si="24"/>
        <v>#DIV/0!</v>
      </c>
      <c r="O48" s="102" t="e">
        <f t="shared" si="25"/>
        <v>#DIV/0!</v>
      </c>
      <c r="P48" s="103" t="e">
        <f>$P$35*O47</f>
        <v>#DIV/0!</v>
      </c>
      <c r="Q48" s="104" t="e">
        <f t="shared" si="13"/>
        <v>#DIV/0!</v>
      </c>
      <c r="R48" s="102" t="e">
        <f t="shared" si="14"/>
        <v>#DIV/0!</v>
      </c>
      <c r="S48" s="90" t="e">
        <f>SUM(D48:P48)</f>
        <v>#DIV/0!</v>
      </c>
    </row>
    <row r="49" spans="1:19" ht="14.25" hidden="1" thickTop="1" thickBot="1" x14ac:dyDescent="0.25">
      <c r="A49" s="18">
        <f>A46+1</f>
        <v>3</v>
      </c>
      <c r="B49" s="15">
        <f>B48*(1+$S$15)</f>
        <v>0</v>
      </c>
      <c r="C49" s="6">
        <f t="shared" si="11"/>
        <v>10</v>
      </c>
      <c r="D49" s="20" t="e">
        <f>$D$35*B49</f>
        <v>#DIV/0!</v>
      </c>
      <c r="E49" s="13" t="e">
        <f>$E$35*D48</f>
        <v>#DIV/0!</v>
      </c>
      <c r="F49" s="20" t="e">
        <f>$F$35*E48</f>
        <v>#DIV/0!</v>
      </c>
      <c r="G49" s="13" t="e">
        <f>$G$35*F48</f>
        <v>#DIV/0!</v>
      </c>
      <c r="H49" s="20" t="e">
        <f>$H$35*G48</f>
        <v>#DIV/0!</v>
      </c>
      <c r="I49" s="13" t="e">
        <f>$I$35*H48</f>
        <v>#DIV/0!</v>
      </c>
      <c r="J49" s="20" t="e">
        <f>$J$35*I48</f>
        <v>#DIV/0!</v>
      </c>
      <c r="K49" s="21" t="e">
        <f>$K$35*J48</f>
        <v>#DIV/0!</v>
      </c>
      <c r="L49" s="22" t="e">
        <f>$L$35*K48</f>
        <v>#DIV/0!</v>
      </c>
      <c r="M49" s="13" t="e">
        <f>$M$35*L48</f>
        <v>#DIV/0!</v>
      </c>
      <c r="N49" s="20" t="e">
        <f>$N$35*M48</f>
        <v>#DIV/0!</v>
      </c>
      <c r="O49" s="14" t="e">
        <f>$O$35*N48</f>
        <v>#DIV/0!</v>
      </c>
      <c r="P49" s="23" t="e">
        <f>$P$35*O48</f>
        <v>#DIV/0!</v>
      </c>
      <c r="Q49" s="1" t="e">
        <f t="shared" si="13"/>
        <v>#DIV/0!</v>
      </c>
      <c r="R49" s="1" t="e">
        <f t="shared" si="14"/>
        <v>#DIV/0!</v>
      </c>
      <c r="S49" s="1" t="e">
        <f>SUM(D49:P49)</f>
        <v>#DIV/0!</v>
      </c>
    </row>
    <row r="50" spans="1:19" ht="13.5" hidden="1" thickTop="1" x14ac:dyDescent="0.2">
      <c r="A50" s="18">
        <f>A48+1</f>
        <v>5</v>
      </c>
      <c r="B50" s="15">
        <f>B49*(1+$S$15)</f>
        <v>0</v>
      </c>
      <c r="C50" s="6">
        <f t="shared" si="11"/>
        <v>11</v>
      </c>
      <c r="D50" s="9" t="e">
        <f>$D$35*B50</f>
        <v>#DIV/0!</v>
      </c>
      <c r="E50" s="10" t="e">
        <f>$E$35*D49</f>
        <v>#DIV/0!</v>
      </c>
      <c r="F50" s="9" t="e">
        <f>$F$35*E49</f>
        <v>#DIV/0!</v>
      </c>
      <c r="G50" s="10" t="e">
        <f>$G$35*F49</f>
        <v>#DIV/0!</v>
      </c>
      <c r="H50" s="9" t="e">
        <f>$H$35*G49</f>
        <v>#DIV/0!</v>
      </c>
      <c r="I50" s="10" t="e">
        <f>$I$35*H49</f>
        <v>#DIV/0!</v>
      </c>
      <c r="J50" s="9" t="e">
        <f>$J$35*I49</f>
        <v>#DIV/0!</v>
      </c>
      <c r="K50" s="10" t="e">
        <f>$K$35*J49</f>
        <v>#DIV/0!</v>
      </c>
      <c r="L50" s="12" t="e">
        <f>$L$35*K49</f>
        <v>#DIV/0!</v>
      </c>
      <c r="M50" s="11" t="e">
        <f>$M$35*L49</f>
        <v>#DIV/0!</v>
      </c>
      <c r="N50" s="9" t="e">
        <f>$N$35*M49</f>
        <v>#DIV/0!</v>
      </c>
      <c r="O50" s="10" t="e">
        <f>$O$35*N49</f>
        <v>#DIV/0!</v>
      </c>
      <c r="P50" s="13" t="e">
        <f>$P$35*O49</f>
        <v>#DIV/0!</v>
      </c>
      <c r="Q50" s="1" t="e">
        <f t="shared" si="13"/>
        <v>#DIV/0!</v>
      </c>
      <c r="R50" s="1" t="e">
        <f t="shared" si="14"/>
        <v>#DIV/0!</v>
      </c>
      <c r="S50" s="1" t="e">
        <f>SUM(D50:P50)</f>
        <v>#DIV/0!</v>
      </c>
    </row>
    <row r="53" spans="1:19" x14ac:dyDescent="0.2">
      <c r="R53" s="16"/>
      <c r="S53" s="17"/>
    </row>
    <row r="54" spans="1:19" x14ac:dyDescent="0.2">
      <c r="R54" s="16"/>
    </row>
    <row r="55" spans="1:19" x14ac:dyDescent="0.2">
      <c r="R55" s="16"/>
    </row>
  </sheetData>
  <mergeCells count="4">
    <mergeCell ref="D20:S20"/>
    <mergeCell ref="D38:S38"/>
    <mergeCell ref="D33:P33"/>
    <mergeCell ref="A11:S11"/>
  </mergeCells>
  <phoneticPr fontId="0" type="noConversion"/>
  <printOptions horizontalCentered="1"/>
  <pageMargins left="0.25" right="0.25" top="0.76" bottom="0.5" header="0.5" footer="0.25"/>
  <pageSetup scale="91" orientation="landscape" r:id="rId1"/>
  <headerFooter alignWithMargins="0">
    <oddFooter>&amp;LPrinted: &amp;D&amp;CDepartment of Education&amp;R&amp;F</oddFooter>
  </headerFooter>
  <ignoredErrors>
    <ignoredError sqref="Q22:R30" formulaRange="1"/>
    <ignoredError sqref="B44:B48" formula="1"/>
    <ignoredError sqref="C17" unlockedFormula="1"/>
  </ignoredErrors>
  <drawing r:id="rId2"/>
  <legacyDrawing r:id="rId3"/>
  <oleObjects>
    <mc:AlternateContent xmlns:mc="http://schemas.openxmlformats.org/markup-compatibility/2006">
      <mc:Choice Requires="x14">
        <oleObject progId="MSPhotoEd.3" shapeId="1025" r:id="rId4">
          <objectPr defaultSize="0" autoLine="0" autoPict="0" altText="DEED Logo" r:id="rId5">
            <anchor moveWithCells="1">
              <from>
                <xdr:col>16</xdr:col>
                <xdr:colOff>28575</xdr:colOff>
                <xdr:row>12</xdr:row>
                <xdr:rowOff>19050</xdr:rowOff>
              </from>
              <to>
                <xdr:col>18</xdr:col>
                <xdr:colOff>200025</xdr:colOff>
                <xdr:row>17</xdr:row>
                <xdr:rowOff>171450</xdr:rowOff>
              </to>
            </anchor>
          </objectPr>
        </oleObject>
      </mc:Choice>
      <mc:Fallback>
        <oleObject progId="MSPhotoEd.3"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ADM Calc</vt:lpstr>
      <vt:lpstr>birth</vt:lpstr>
      <vt:lpstr>'ADM Calc'!Print_Area</vt:lpstr>
      <vt:lpstr>year</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ncoffee</dc:creator>
  <cp:lastModifiedBy>Butikofer, Michael D (EED)</cp:lastModifiedBy>
  <cp:lastPrinted>2026-07-02T16:36:45Z</cp:lastPrinted>
  <dcterms:created xsi:type="dcterms:W3CDTF">1998-04-15T16:57:18Z</dcterms:created>
  <dcterms:modified xsi:type="dcterms:W3CDTF">2026-07-02T18:01:01Z</dcterms:modified>
</cp:coreProperties>
</file>