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7 Disparity " sheetId="1" r:id="rId1"/>
    <sheet name="ATTACHMENT A Adj State Owes " sheetId="3" r:id="rId2"/>
    <sheet name="Attachment B Audited Local Adj." sheetId="2" r:id="rId3"/>
  </sheets>
  <definedNames>
    <definedName name="CB">'2017 Disparity '!#REF!</definedName>
    <definedName name="_xlnm.Print_Area" localSheetId="0">'2017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'2017 Disparity '!$R$58</definedName>
  </definedNames>
  <calcPr calcId="162913"/>
</workbook>
</file>

<file path=xl/calcChain.xml><?xml version="1.0" encoding="utf-8"?>
<calcChain xmlns="http://schemas.openxmlformats.org/spreadsheetml/2006/main">
  <c r="B64" i="1" l="1"/>
  <c r="B63" i="1"/>
  <c r="B62" i="1"/>
  <c r="B61" i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<sst xmlns="http://schemas.openxmlformats.org/spreadsheetml/2006/main" count="289" uniqueCount="129">
  <si>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</si>
  <si>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</si>
  <si>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</si>
  <si>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</si>
  <si>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</si>
  <si>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</si>
  <si>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</si>
  <si>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</si>
  <si>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</si>
  <si>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</si>
  <si>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</si>
  <si>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</si>
  <si>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</si>
  <si>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</si>
  <si>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</si>
  <si>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</si>
  <si>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</si>
  <si>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</si>
  <si>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</si>
  <si>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</si>
  <si>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</si>
  <si>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</si>
  <si>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</si>
  <si>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</si>
  <si>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</si>
  <si>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</si>
  <si>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</si>
  <si>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</si>
  <si>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</si>
  <si>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</si>
  <si>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</si>
  <si>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</si>
  <si>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</si>
  <si>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</si>
  <si>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</si>
  <si>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</si>
  <si>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</si>
  <si>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</si>
  <si>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</si>
  <si>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</si>
  <si>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</si>
  <si>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</si>
  <si>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</si>
  <si>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</si>
  <si>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</si>
  <si>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</si>
  <si>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</si>
  <si>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</si>
  <si>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</si>
  <si>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</si>
  <si>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</si>
  <si>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</si>
  <si>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</si>
  <si>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</si>
  <si>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</si>
  <si>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</si>
  <si>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</si>
  <si>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</si>
  <si>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</si>
  <si>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</si>
  <si>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</si>
  <si>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</si>
  <si>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</si>
  <si>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</si>
  <si>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</si>
  <si>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</si>
  <si>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</si>
  <si>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</si>
  <si>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</si>
  <si>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</si>
  <si>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</si>
  <si>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</si>
  <si>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</si>
  <si>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</si>
  <si>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</si>
  <si>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</si>
  <si>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</si>
  <si>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</si>
  <si>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</si>
  <si>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</si>
  <si>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</si>
  <si>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</si>
  <si>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</si>
  <si>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</si>
  <si>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</si>
  <si>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</si>
  <si>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</si>
  <si>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</si>
  <si>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</si>
  <si>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</si>
  <si>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</si>
  <si>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</si>
  <si>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</si>
  <si>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</si>
  <si>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</si>
  <si>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</si>
  <si>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</si>
  <si>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</si>
  <si>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</si>
  <si>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</si>
  <si>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</si>
  <si>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</si>
  <si>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</si>
  <si>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</si>
  <si>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</si>
  <si>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</si>
  <si>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</si>
  <si>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</si>
  <si>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</si>
  <si>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</si>
  <si>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</si>
  <si>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r>
      <t xml:space="preserve">ALASKA DEPARTMENT OF EDUCATION &amp; EARLY DEVELOPMENT
FY2017 DISPARITY TEST  Prepared 2/27/2018
</t>
    </r>
    <r>
      <rPr>
        <u/>
        <sz val="10"/>
        <rFont val="Arial"/>
        <family val="2"/>
      </rPr>
      <t>COMPILED FROM FISCAL YEAR 2017 AUDITS</t>
    </r>
  </si>
  <si>
    <t>ACTUAL FY2017 STATE FOUNDATION PAID</t>
  </si>
  <si>
    <t>FY2017 Other STATE REVENUE</t>
  </si>
  <si>
    <t>FY2017 CITY/BOROUGH APPROP.</t>
  </si>
  <si>
    <t>FY2017 EARNINGS ON INVESTMENTS</t>
  </si>
  <si>
    <t>FY2017 OTHER LOCAL REVENUE</t>
  </si>
  <si>
    <t>FY2017 IN-KIND SERVICES</t>
  </si>
  <si>
    <t>FY2017 OTHER REAA REVENUE</t>
  </si>
  <si>
    <t>FY2017 TUITION STUDENTS</t>
  </si>
  <si>
    <t>FY2017 TUITION DISTRICTS</t>
  </si>
  <si>
    <t>FY2017 OTHER FEDERAL FUNDS</t>
  </si>
  <si>
    <t>FY2017 OTHER REVENUE</t>
  </si>
  <si>
    <t>FY2017 FUND TRANSFERS IN</t>
  </si>
  <si>
    <t>FY2017 AUDITED TOTAL REVENUES</t>
  </si>
  <si>
    <t>Z MT. EDGECUMBE</t>
  </si>
  <si>
    <t>between 5% &amp; 95%</t>
  </si>
  <si>
    <r>
      <t xml:space="preserve">ALASKA DEPARTMENT OF EDUCATION &amp; EARLY DEVELOPMENT
FY2017 DISPARITY TEST - Page 1 Column C. Adjusted Based on Audits (State Owes)
</t>
    </r>
    <r>
      <rPr>
        <u/>
        <sz val="10"/>
        <rFont val="Arial"/>
        <family val="2"/>
      </rPr>
      <t>COMPILED FROM FISCAL YEAR 2017 AUDITS</t>
    </r>
  </si>
  <si>
    <r>
      <t xml:space="preserve">ALASKA DEPARTMENT OF EDUCATION &amp; EARLY DEVELOPMENT
FY2017 DISPARITY TEST - Page 2 Column N, Adjusted Deductible Impact Aid
</t>
    </r>
    <r>
      <rPr>
        <u/>
        <sz val="10"/>
        <rFont val="Arial"/>
        <family val="2"/>
      </rPr>
      <t>COMPILED FROM FISCAL YEAR 2017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</si>
</sst>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4" activePane="bottomRight" state="frozen"/>
      <selection activeCell="U58" sqref="U58"/>
      <selection pane="topRight" activeCell="U58" sqref="U58"/>
      <selection pane="bottomLeft" activeCell="U58" sqref="U58"/>
      <selection pane="bottomRight" activeCell="C61" sqref="C61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111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112</v>
      </c>
      <c r="C3" s="67" t="s">
        <v>87</v>
      </c>
      <c r="D3" s="67" t="s">
        <v>113</v>
      </c>
      <c r="E3" s="67" t="s">
        <v>88</v>
      </c>
      <c r="F3" s="67" t="s">
        <v>114</v>
      </c>
      <c r="G3" s="67" t="s">
        <v>115</v>
      </c>
      <c r="H3" s="67" t="s">
        <v>116</v>
      </c>
      <c r="I3" s="67" t="s">
        <v>117</v>
      </c>
      <c r="J3" s="68" t="s">
        <v>89</v>
      </c>
      <c r="K3" s="68" t="s">
        <v>118</v>
      </c>
      <c r="L3" s="68" t="s">
        <v>119</v>
      </c>
      <c r="M3" s="68" t="s">
        <v>120</v>
      </c>
      <c r="N3" s="67" t="s">
        <v>90</v>
      </c>
      <c r="O3" s="67" t="s">
        <v>121</v>
      </c>
      <c r="P3" s="67" t="s">
        <v>122</v>
      </c>
      <c r="Q3" s="67" t="s">
        <v>123</v>
      </c>
      <c r="R3" s="67" t="s">
        <v>124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18064634</v>
      </c>
      <c r="C4" s="43">
        <v>12645</v>
      </c>
      <c r="D4" s="43">
        <v>151094</v>
      </c>
      <c r="E4" s="34">
        <v>18228373</v>
      </c>
      <c r="F4" s="54">
        <v>36079963</v>
      </c>
      <c r="G4" s="54">
        <v>4686</v>
      </c>
      <c r="H4" s="54">
        <v>113705</v>
      </c>
      <c r="I4" s="54">
        <v>2145689</v>
      </c>
      <c r="J4" s="43">
        <v>38344043</v>
      </c>
      <c r="K4" s="54">
        <v>0</v>
      </c>
      <c r="L4" s="54">
        <v>0</v>
      </c>
      <c r="M4" s="54">
        <v>0</v>
      </c>
      <c r="N4" s="43">
        <v>1685843</v>
      </c>
      <c r="O4" s="54">
        <v>0</v>
      </c>
      <c r="P4" s="54">
        <v>3456229</v>
      </c>
      <c r="Q4" s="54">
        <v>0</v>
      </c>
      <c r="R4" s="34">
        <v>61714488</v>
      </c>
      <c r="S4" s="55">
        <v>5730.92</v>
      </c>
      <c r="T4" s="37">
        <v>10769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4666199</v>
      </c>
      <c r="C5" s="43">
        <v>0</v>
      </c>
      <c r="D5" s="43">
        <v>0</v>
      </c>
      <c r="E5" s="34">
        <v>4666199</v>
      </c>
      <c r="F5" s="54">
        <v>8646776</v>
      </c>
      <c r="G5" s="54">
        <v>11092</v>
      </c>
      <c r="H5" s="54">
        <v>37574</v>
      </c>
      <c r="I5" s="54">
        <v>0</v>
      </c>
      <c r="J5" s="43">
        <v>8695442</v>
      </c>
      <c r="K5" s="54">
        <v>0</v>
      </c>
      <c r="L5" s="54">
        <v>0</v>
      </c>
      <c r="M5" s="54">
        <v>0</v>
      </c>
      <c r="N5" s="43">
        <v>4877</v>
      </c>
      <c r="O5" s="54">
        <v>0</v>
      </c>
      <c r="P5" s="54">
        <v>113779</v>
      </c>
      <c r="Q5" s="54">
        <v>0</v>
      </c>
      <c r="R5" s="34">
        <v>13480297</v>
      </c>
      <c r="S5" s="56">
        <v>1409.4</v>
      </c>
      <c r="T5" s="37">
        <v>9565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20</v>
      </c>
      <c r="B6" s="38">
        <v>8704788</v>
      </c>
      <c r="C6" s="43">
        <v>6995</v>
      </c>
      <c r="D6" s="43">
        <v>202499</v>
      </c>
      <c r="E6" s="34">
        <v>8914282</v>
      </c>
      <c r="F6" s="54">
        <v>2014952</v>
      </c>
      <c r="G6" s="54">
        <v>0</v>
      </c>
      <c r="H6" s="54">
        <v>396825</v>
      </c>
      <c r="I6" s="54">
        <v>0</v>
      </c>
      <c r="J6" s="43">
        <v>2411777</v>
      </c>
      <c r="K6" s="54">
        <v>0</v>
      </c>
      <c r="L6" s="54">
        <v>0</v>
      </c>
      <c r="M6" s="54">
        <v>0</v>
      </c>
      <c r="N6" s="43">
        <v>44187</v>
      </c>
      <c r="O6" s="54">
        <v>0</v>
      </c>
      <c r="P6" s="54">
        <v>2628531</v>
      </c>
      <c r="Q6" s="54">
        <v>0</v>
      </c>
      <c r="R6" s="34">
        <v>13998777</v>
      </c>
      <c r="S6" s="56">
        <v>1635.79</v>
      </c>
      <c r="T6" s="37">
        <v>8558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2</v>
      </c>
      <c r="B7" s="38">
        <v>1250016</v>
      </c>
      <c r="C7" s="43">
        <v>117</v>
      </c>
      <c r="D7" s="43">
        <v>2656</v>
      </c>
      <c r="E7" s="34">
        <v>1252789</v>
      </c>
      <c r="F7" s="54">
        <v>1401911</v>
      </c>
      <c r="G7" s="54">
        <v>27</v>
      </c>
      <c r="H7" s="54">
        <v>25362</v>
      </c>
      <c r="I7" s="54">
        <v>121800</v>
      </c>
      <c r="J7" s="43">
        <v>1549100</v>
      </c>
      <c r="K7" s="54">
        <v>0</v>
      </c>
      <c r="L7" s="54">
        <v>0</v>
      </c>
      <c r="M7" s="54">
        <v>0</v>
      </c>
      <c r="N7" s="43">
        <v>17252</v>
      </c>
      <c r="O7" s="54">
        <v>0</v>
      </c>
      <c r="P7" s="54">
        <v>456111</v>
      </c>
      <c r="Q7" s="54">
        <v>0</v>
      </c>
      <c r="R7" s="34">
        <v>3275252</v>
      </c>
      <c r="S7" s="56">
        <v>382.92</v>
      </c>
      <c r="T7" s="37">
        <v>8553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26</v>
      </c>
      <c r="B8" s="38">
        <v>1011223</v>
      </c>
      <c r="C8" s="43">
        <v>0</v>
      </c>
      <c r="D8" s="43">
        <v>1616</v>
      </c>
      <c r="E8" s="34">
        <v>1012839</v>
      </c>
      <c r="F8" s="54">
        <v>1400549</v>
      </c>
      <c r="G8" s="54">
        <v>0</v>
      </c>
      <c r="H8" s="54">
        <v>20</v>
      </c>
      <c r="I8" s="54">
        <v>0</v>
      </c>
      <c r="J8" s="43">
        <v>1400569</v>
      </c>
      <c r="K8" s="54">
        <v>0</v>
      </c>
      <c r="L8" s="54">
        <v>0</v>
      </c>
      <c r="M8" s="54">
        <v>0</v>
      </c>
      <c r="N8" s="43">
        <v>0</v>
      </c>
      <c r="O8" s="54">
        <v>0</v>
      </c>
      <c r="P8" s="54">
        <v>27048</v>
      </c>
      <c r="Q8" s="54">
        <v>0</v>
      </c>
      <c r="R8" s="34">
        <v>2440456</v>
      </c>
      <c r="S8" s="56">
        <v>285.60000000000002</v>
      </c>
      <c r="T8" s="37">
        <v>8545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31</v>
      </c>
      <c r="B9" s="38">
        <v>1108316</v>
      </c>
      <c r="C9" s="43">
        <v>3898</v>
      </c>
      <c r="D9" s="43">
        <v>0</v>
      </c>
      <c r="E9" s="34">
        <v>1112214</v>
      </c>
      <c r="F9" s="54">
        <v>503849</v>
      </c>
      <c r="G9" s="54">
        <v>9446</v>
      </c>
      <c r="H9" s="54">
        <v>64237</v>
      </c>
      <c r="I9" s="54">
        <v>0</v>
      </c>
      <c r="J9" s="43">
        <v>577532</v>
      </c>
      <c r="K9" s="54">
        <v>0</v>
      </c>
      <c r="L9" s="54">
        <v>0</v>
      </c>
      <c r="M9" s="54">
        <v>0</v>
      </c>
      <c r="N9" s="43">
        <v>31598</v>
      </c>
      <c r="O9" s="54">
        <v>0</v>
      </c>
      <c r="P9" s="54">
        <v>202147</v>
      </c>
      <c r="Q9" s="54">
        <v>0</v>
      </c>
      <c r="R9" s="34">
        <v>1923491</v>
      </c>
      <c r="S9" s="56">
        <v>225.43</v>
      </c>
      <c r="T9" s="37">
        <v>8533</v>
      </c>
      <c r="U9" s="84" t="s">
        <v>108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42</v>
      </c>
      <c r="B10" s="38">
        <v>6281777</v>
      </c>
      <c r="C10" s="43">
        <v>0</v>
      </c>
      <c r="D10" s="43">
        <v>0</v>
      </c>
      <c r="E10" s="34">
        <v>6281777</v>
      </c>
      <c r="F10" s="54">
        <v>0</v>
      </c>
      <c r="G10" s="54">
        <v>0</v>
      </c>
      <c r="H10" s="54">
        <v>0</v>
      </c>
      <c r="I10" s="54">
        <v>0</v>
      </c>
      <c r="J10" s="43">
        <v>0</v>
      </c>
      <c r="K10" s="54">
        <v>46172</v>
      </c>
      <c r="L10" s="54">
        <v>0</v>
      </c>
      <c r="M10" s="54">
        <v>0</v>
      </c>
      <c r="N10" s="43">
        <v>2116473</v>
      </c>
      <c r="O10" s="54">
        <v>0</v>
      </c>
      <c r="P10" s="54">
        <v>3548884</v>
      </c>
      <c r="Q10" s="54">
        <v>0</v>
      </c>
      <c r="R10" s="34">
        <v>11993306</v>
      </c>
      <c r="S10" s="56">
        <v>1412.42</v>
      </c>
      <c r="T10" s="37">
        <v>8491</v>
      </c>
      <c r="U10" s="84" t="s">
        <v>108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17</v>
      </c>
      <c r="B11" s="38">
        <v>9098241</v>
      </c>
      <c r="C11" s="43">
        <v>9841</v>
      </c>
      <c r="D11" s="43">
        <v>221999</v>
      </c>
      <c r="E11" s="34">
        <v>9330081</v>
      </c>
      <c r="F11" s="54">
        <v>1347423</v>
      </c>
      <c r="G11" s="54">
        <v>23162</v>
      </c>
      <c r="H11" s="54">
        <v>840421</v>
      </c>
      <c r="I11" s="54">
        <v>0</v>
      </c>
      <c r="J11" s="43">
        <v>2211006</v>
      </c>
      <c r="K11" s="54">
        <v>0</v>
      </c>
      <c r="L11" s="54">
        <v>0</v>
      </c>
      <c r="M11" s="54">
        <v>0</v>
      </c>
      <c r="N11" s="43">
        <v>105212</v>
      </c>
      <c r="O11" s="54">
        <v>0</v>
      </c>
      <c r="P11" s="54">
        <v>1911476</v>
      </c>
      <c r="Q11" s="54">
        <v>0</v>
      </c>
      <c r="R11" s="34">
        <v>13557775</v>
      </c>
      <c r="S11" s="56">
        <v>1613.88</v>
      </c>
      <c r="T11" s="37">
        <v>8401</v>
      </c>
      <c r="U11" s="84" t="s">
        <v>108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27</v>
      </c>
      <c r="B12" s="38">
        <v>1003204</v>
      </c>
      <c r="C12" s="43">
        <v>10473</v>
      </c>
      <c r="D12" s="43">
        <v>0</v>
      </c>
      <c r="E12" s="34">
        <v>1013677</v>
      </c>
      <c r="F12" s="54">
        <v>34875</v>
      </c>
      <c r="G12" s="54">
        <v>713</v>
      </c>
      <c r="H12" s="54">
        <v>5108</v>
      </c>
      <c r="I12" s="54">
        <v>0</v>
      </c>
      <c r="J12" s="43">
        <v>40696</v>
      </c>
      <c r="K12" s="54">
        <v>0</v>
      </c>
      <c r="L12" s="54">
        <v>0</v>
      </c>
      <c r="M12" s="54">
        <v>0</v>
      </c>
      <c r="N12" s="43">
        <v>64064</v>
      </c>
      <c r="O12" s="54">
        <v>0</v>
      </c>
      <c r="P12" s="54">
        <v>364522</v>
      </c>
      <c r="Q12" s="54">
        <v>0</v>
      </c>
      <c r="R12" s="34">
        <v>1482959</v>
      </c>
      <c r="S12" s="56">
        <v>187.12</v>
      </c>
      <c r="T12" s="37">
        <v>7925</v>
      </c>
      <c r="U12" s="42" t="s">
        <v>54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43</v>
      </c>
      <c r="B13" s="38">
        <v>66411756</v>
      </c>
      <c r="C13" s="43">
        <v>0</v>
      </c>
      <c r="D13" s="43">
        <v>410454</v>
      </c>
      <c r="E13" s="34">
        <v>66822210</v>
      </c>
      <c r="F13" s="54">
        <v>0</v>
      </c>
      <c r="G13" s="54">
        <v>0</v>
      </c>
      <c r="H13" s="54">
        <v>0</v>
      </c>
      <c r="I13" s="54">
        <v>0</v>
      </c>
      <c r="J13" s="43">
        <v>0</v>
      </c>
      <c r="K13" s="54">
        <v>251266</v>
      </c>
      <c r="L13" s="54">
        <v>0</v>
      </c>
      <c r="M13" s="54">
        <v>0</v>
      </c>
      <c r="N13" s="43">
        <v>13734378</v>
      </c>
      <c r="O13" s="54">
        <v>0</v>
      </c>
      <c r="P13" s="54">
        <v>25474888</v>
      </c>
      <c r="Q13" s="54">
        <v>0</v>
      </c>
      <c r="R13" s="34">
        <v>106282742</v>
      </c>
      <c r="S13" s="56">
        <v>13479</v>
      </c>
      <c r="T13" s="37">
        <v>7885</v>
      </c>
      <c r="U13" s="84" t="s">
        <v>126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33</v>
      </c>
      <c r="B14" s="38">
        <v>1284365</v>
      </c>
      <c r="C14" s="43">
        <v>0</v>
      </c>
      <c r="D14" s="43">
        <v>30443</v>
      </c>
      <c r="E14" s="34">
        <v>1314808</v>
      </c>
      <c r="F14" s="54">
        <v>0</v>
      </c>
      <c r="G14" s="54">
        <v>0</v>
      </c>
      <c r="H14" s="54">
        <v>0</v>
      </c>
      <c r="I14" s="54">
        <v>0</v>
      </c>
      <c r="J14" s="43">
        <v>0</v>
      </c>
      <c r="K14" s="54">
        <v>12312</v>
      </c>
      <c r="L14" s="54">
        <v>0</v>
      </c>
      <c r="M14" s="54">
        <v>0</v>
      </c>
      <c r="N14" s="43">
        <v>39274</v>
      </c>
      <c r="O14" s="54">
        <v>0</v>
      </c>
      <c r="P14" s="54">
        <v>356186</v>
      </c>
      <c r="Q14" s="54">
        <v>0</v>
      </c>
      <c r="R14" s="34">
        <v>1722580</v>
      </c>
      <c r="S14" s="56">
        <v>222.61</v>
      </c>
      <c r="T14" s="37">
        <v>7738</v>
      </c>
      <c r="U14" s="84" t="s">
        <v>126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77</v>
      </c>
      <c r="B15" s="38">
        <v>511212</v>
      </c>
      <c r="C15" s="43">
        <v>0</v>
      </c>
      <c r="D15" s="43">
        <v>6168</v>
      </c>
      <c r="E15" s="34">
        <v>517380</v>
      </c>
      <c r="F15" s="54">
        <v>30041</v>
      </c>
      <c r="G15" s="54">
        <v>36</v>
      </c>
      <c r="H15" s="54">
        <v>0</v>
      </c>
      <c r="I15" s="54">
        <v>0</v>
      </c>
      <c r="J15" s="43">
        <v>30077</v>
      </c>
      <c r="K15" s="54">
        <v>0</v>
      </c>
      <c r="L15" s="54">
        <v>0</v>
      </c>
      <c r="M15" s="54">
        <v>0</v>
      </c>
      <c r="N15" s="43">
        <v>0</v>
      </c>
      <c r="O15" s="54">
        <v>0</v>
      </c>
      <c r="P15" s="54">
        <v>100180</v>
      </c>
      <c r="Q15" s="54">
        <v>0</v>
      </c>
      <c r="R15" s="34">
        <v>647637</v>
      </c>
      <c r="S15" s="56">
        <v>84.24</v>
      </c>
      <c r="T15" s="37">
        <v>7688</v>
      </c>
      <c r="U15" s="84" t="s">
        <v>126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16</v>
      </c>
      <c r="B16" s="38">
        <v>27156437</v>
      </c>
      <c r="C16" s="43">
        <v>0</v>
      </c>
      <c r="D16" s="43">
        <v>879582</v>
      </c>
      <c r="E16" s="34">
        <v>28036019</v>
      </c>
      <c r="F16" s="54">
        <v>9506637</v>
      </c>
      <c r="G16" s="54">
        <v>0</v>
      </c>
      <c r="H16" s="54">
        <v>149133</v>
      </c>
      <c r="I16" s="54">
        <v>770863</v>
      </c>
      <c r="J16" s="43">
        <v>10426633</v>
      </c>
      <c r="K16" s="54">
        <v>0</v>
      </c>
      <c r="L16" s="54">
        <v>0</v>
      </c>
      <c r="M16" s="54">
        <v>0</v>
      </c>
      <c r="N16" s="43">
        <v>832583</v>
      </c>
      <c r="O16" s="54">
        <v>0</v>
      </c>
      <c r="P16" s="54">
        <v>2116568</v>
      </c>
      <c r="Q16" s="54">
        <v>0</v>
      </c>
      <c r="R16" s="34">
        <v>41411803</v>
      </c>
      <c r="S16" s="56">
        <v>5412.42</v>
      </c>
      <c r="T16" s="37">
        <v>7651</v>
      </c>
      <c r="U16" s="84" t="s">
        <v>126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30</v>
      </c>
      <c r="B17" s="38">
        <v>3361983</v>
      </c>
      <c r="C17" s="43">
        <v>56</v>
      </c>
      <c r="D17" s="43">
        <v>0</v>
      </c>
      <c r="E17" s="34">
        <v>3362039</v>
      </c>
      <c r="F17" s="54">
        <v>667800</v>
      </c>
      <c r="G17" s="54">
        <v>788</v>
      </c>
      <c r="H17" s="54">
        <v>43240</v>
      </c>
      <c r="I17" s="54">
        <v>0</v>
      </c>
      <c r="J17" s="43">
        <v>711828</v>
      </c>
      <c r="K17" s="54">
        <v>0</v>
      </c>
      <c r="L17" s="54">
        <v>0</v>
      </c>
      <c r="M17" s="54">
        <v>0</v>
      </c>
      <c r="N17" s="43">
        <v>2300</v>
      </c>
      <c r="O17" s="54">
        <v>848488</v>
      </c>
      <c r="P17" s="54">
        <v>78771</v>
      </c>
      <c r="Q17" s="54">
        <v>0</v>
      </c>
      <c r="R17" s="34">
        <v>5003426</v>
      </c>
      <c r="S17" s="56">
        <v>657.74</v>
      </c>
      <c r="T17" s="37">
        <v>7607</v>
      </c>
      <c r="U17" s="84" t="s">
        <v>126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46</v>
      </c>
      <c r="B18" s="38">
        <v>5324405</v>
      </c>
      <c r="C18" s="43">
        <v>0</v>
      </c>
      <c r="D18" s="43">
        <v>16124</v>
      </c>
      <c r="E18" s="34">
        <v>5340529</v>
      </c>
      <c r="F18" s="54">
        <v>0</v>
      </c>
      <c r="G18" s="54">
        <v>0</v>
      </c>
      <c r="H18" s="54">
        <v>0</v>
      </c>
      <c r="I18" s="54">
        <v>0</v>
      </c>
      <c r="J18" s="43">
        <v>0</v>
      </c>
      <c r="K18" s="54">
        <v>179645</v>
      </c>
      <c r="L18" s="54">
        <v>0</v>
      </c>
      <c r="M18" s="54">
        <v>0</v>
      </c>
      <c r="N18" s="43">
        <v>0</v>
      </c>
      <c r="O18" s="54">
        <v>0</v>
      </c>
      <c r="P18" s="54">
        <v>1264463</v>
      </c>
      <c r="Q18" s="54">
        <v>0</v>
      </c>
      <c r="R18" s="34">
        <v>6784637</v>
      </c>
      <c r="S18" s="56">
        <v>895.46</v>
      </c>
      <c r="T18" s="37">
        <v>7577</v>
      </c>
      <c r="U18" s="84" t="s">
        <v>126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28</v>
      </c>
      <c r="B19" s="38">
        <v>3982190</v>
      </c>
      <c r="C19" s="43">
        <v>164</v>
      </c>
      <c r="D19" s="43">
        <v>50927</v>
      </c>
      <c r="E19" s="34">
        <v>4033281</v>
      </c>
      <c r="F19" s="54">
        <v>2988604</v>
      </c>
      <c r="G19" s="54">
        <v>40</v>
      </c>
      <c r="H19" s="54">
        <v>44199</v>
      </c>
      <c r="I19" s="54">
        <v>0</v>
      </c>
      <c r="J19" s="43">
        <v>3032843</v>
      </c>
      <c r="K19" s="54">
        <v>0</v>
      </c>
      <c r="L19" s="54">
        <v>0</v>
      </c>
      <c r="M19" s="54">
        <v>0</v>
      </c>
      <c r="N19" s="43">
        <v>21018</v>
      </c>
      <c r="O19" s="54">
        <v>0</v>
      </c>
      <c r="P19" s="54">
        <v>154110</v>
      </c>
      <c r="Q19" s="54">
        <v>0</v>
      </c>
      <c r="R19" s="34">
        <v>7241252</v>
      </c>
      <c r="S19" s="57">
        <v>959.73</v>
      </c>
      <c r="T19" s="37">
        <v>7545</v>
      </c>
      <c r="U19" s="84" t="s">
        <v>126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3</v>
      </c>
      <c r="B20" s="38">
        <v>3952359</v>
      </c>
      <c r="C20" s="43">
        <v>0</v>
      </c>
      <c r="D20" s="43">
        <v>1076</v>
      </c>
      <c r="E20" s="34">
        <v>3953435</v>
      </c>
      <c r="F20" s="54">
        <v>1786000</v>
      </c>
      <c r="G20" s="54">
        <v>64</v>
      </c>
      <c r="H20" s="54">
        <v>2493</v>
      </c>
      <c r="I20" s="54">
        <v>93270</v>
      </c>
      <c r="J20" s="43">
        <v>1881827</v>
      </c>
      <c r="K20" s="54">
        <v>0</v>
      </c>
      <c r="L20" s="54">
        <v>18434</v>
      </c>
      <c r="M20" s="54">
        <v>12749</v>
      </c>
      <c r="N20" s="43">
        <v>14132</v>
      </c>
      <c r="O20" s="54">
        <v>0</v>
      </c>
      <c r="P20" s="54">
        <v>183122</v>
      </c>
      <c r="Q20" s="54">
        <v>0</v>
      </c>
      <c r="R20" s="34">
        <v>6063699</v>
      </c>
      <c r="S20" s="56">
        <v>814.9</v>
      </c>
      <c r="T20" s="37">
        <v>7441</v>
      </c>
      <c r="U20" s="84" t="s">
        <v>126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1</v>
      </c>
      <c r="B21" s="34">
        <v>330089598</v>
      </c>
      <c r="C21" s="43">
        <v>0</v>
      </c>
      <c r="D21" s="43">
        <v>408484</v>
      </c>
      <c r="E21" s="34">
        <v>330498082</v>
      </c>
      <c r="F21" s="54">
        <v>205283878</v>
      </c>
      <c r="G21" s="54">
        <v>1157190</v>
      </c>
      <c r="H21" s="54">
        <v>2080231</v>
      </c>
      <c r="I21" s="54">
        <v>0</v>
      </c>
      <c r="J21" s="43">
        <v>208521299</v>
      </c>
      <c r="K21" s="54">
        <v>0</v>
      </c>
      <c r="L21" s="54">
        <v>10894</v>
      </c>
      <c r="M21" s="54">
        <v>0</v>
      </c>
      <c r="N21" s="43">
        <v>9269678</v>
      </c>
      <c r="O21" s="54">
        <v>1131084</v>
      </c>
      <c r="P21" s="54">
        <v>1199461</v>
      </c>
      <c r="Q21" s="54">
        <v>0</v>
      </c>
      <c r="R21" s="34">
        <v>550630498</v>
      </c>
      <c r="S21" s="56">
        <v>74479.850000000006</v>
      </c>
      <c r="T21" s="37">
        <v>7393</v>
      </c>
      <c r="U21" s="84" t="s">
        <v>126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6</v>
      </c>
      <c r="B22" s="38">
        <v>6299778</v>
      </c>
      <c r="C22" s="43">
        <v>0</v>
      </c>
      <c r="D22" s="43">
        <v>19036</v>
      </c>
      <c r="E22" s="34">
        <v>6318814</v>
      </c>
      <c r="F22" s="54">
        <v>1300000</v>
      </c>
      <c r="G22" s="54">
        <v>0</v>
      </c>
      <c r="H22" s="54">
        <v>77168</v>
      </c>
      <c r="I22" s="54">
        <v>0</v>
      </c>
      <c r="J22" s="43">
        <v>1377168</v>
      </c>
      <c r="K22" s="54">
        <v>0</v>
      </c>
      <c r="L22" s="54">
        <v>0</v>
      </c>
      <c r="M22" s="54">
        <v>0</v>
      </c>
      <c r="N22" s="43">
        <v>225351</v>
      </c>
      <c r="O22" s="54">
        <v>0</v>
      </c>
      <c r="P22" s="54">
        <v>977932</v>
      </c>
      <c r="Q22" s="54">
        <v>0</v>
      </c>
      <c r="R22" s="34">
        <v>8899265</v>
      </c>
      <c r="S22" s="57">
        <v>1204.6199999999999</v>
      </c>
      <c r="T22" s="37">
        <v>7388</v>
      </c>
      <c r="U22" s="84" t="s">
        <v>126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47</v>
      </c>
      <c r="B23" s="38">
        <v>8884209</v>
      </c>
      <c r="C23" s="43">
        <v>0</v>
      </c>
      <c r="D23" s="43">
        <v>0</v>
      </c>
      <c r="E23" s="34">
        <v>8884209</v>
      </c>
      <c r="F23" s="54">
        <v>0</v>
      </c>
      <c r="G23" s="54">
        <v>0</v>
      </c>
      <c r="H23" s="54">
        <v>0</v>
      </c>
      <c r="I23" s="54">
        <v>0</v>
      </c>
      <c r="J23" s="43">
        <v>0</v>
      </c>
      <c r="K23" s="54">
        <v>99731</v>
      </c>
      <c r="L23" s="54">
        <v>0</v>
      </c>
      <c r="M23" s="54">
        <v>0</v>
      </c>
      <c r="N23" s="43">
        <v>3773695</v>
      </c>
      <c r="O23" s="54">
        <v>0</v>
      </c>
      <c r="P23" s="54">
        <v>2962183</v>
      </c>
      <c r="Q23" s="54">
        <v>0</v>
      </c>
      <c r="R23" s="34">
        <v>15719818</v>
      </c>
      <c r="S23" s="57">
        <v>2128.81</v>
      </c>
      <c r="T23" s="37">
        <v>7384</v>
      </c>
      <c r="U23" s="84" t="s">
        <v>126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12</v>
      </c>
      <c r="B24" s="38">
        <v>39801982</v>
      </c>
      <c r="C24" s="43">
        <v>0</v>
      </c>
      <c r="D24" s="43">
        <v>9851</v>
      </c>
      <c r="E24" s="34">
        <v>39811833</v>
      </c>
      <c r="F24" s="54">
        <v>24994100</v>
      </c>
      <c r="G24" s="54">
        <v>0</v>
      </c>
      <c r="H24" s="54">
        <v>221508</v>
      </c>
      <c r="I24" s="54">
        <v>0</v>
      </c>
      <c r="J24" s="43">
        <v>25215608</v>
      </c>
      <c r="K24" s="54">
        <v>0</v>
      </c>
      <c r="L24" s="54">
        <v>205611</v>
      </c>
      <c r="M24" s="54">
        <v>0</v>
      </c>
      <c r="N24" s="43">
        <v>0</v>
      </c>
      <c r="O24" s="54">
        <v>628041</v>
      </c>
      <c r="P24" s="54">
        <v>85662</v>
      </c>
      <c r="Q24" s="54">
        <v>0</v>
      </c>
      <c r="R24" s="34">
        <v>65946755</v>
      </c>
      <c r="S24" s="57">
        <v>8946</v>
      </c>
      <c r="T24" s="37">
        <v>7372</v>
      </c>
      <c r="U24" s="84" t="s">
        <v>126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5</v>
      </c>
      <c r="B25" s="34">
        <v>6803207</v>
      </c>
      <c r="C25" s="43">
        <v>0</v>
      </c>
      <c r="D25" s="43">
        <v>3596</v>
      </c>
      <c r="E25" s="34">
        <v>6806803</v>
      </c>
      <c r="F25" s="54">
        <v>2370979</v>
      </c>
      <c r="G25" s="54">
        <v>0</v>
      </c>
      <c r="H25" s="54">
        <v>27447</v>
      </c>
      <c r="I25" s="54">
        <v>0</v>
      </c>
      <c r="J25" s="43">
        <v>2398426</v>
      </c>
      <c r="K25" s="54">
        <v>0</v>
      </c>
      <c r="L25" s="54">
        <v>0</v>
      </c>
      <c r="M25" s="54">
        <v>0</v>
      </c>
      <c r="N25" s="43">
        <v>1723</v>
      </c>
      <c r="O25" s="54">
        <v>0</v>
      </c>
      <c r="P25" s="54">
        <v>17816</v>
      </c>
      <c r="Q25" s="54">
        <v>0</v>
      </c>
      <c r="R25" s="34">
        <v>9224768</v>
      </c>
      <c r="S25" s="56">
        <v>1254.6400000000001</v>
      </c>
      <c r="T25" s="37">
        <v>7353</v>
      </c>
      <c r="U25" s="84" t="s">
        <v>126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51</v>
      </c>
      <c r="B26" s="38">
        <v>81595174</v>
      </c>
      <c r="C26" s="43">
        <v>0</v>
      </c>
      <c r="D26" s="43">
        <v>0</v>
      </c>
      <c r="E26" s="34">
        <v>81595174</v>
      </c>
      <c r="F26" s="54">
        <v>37583417</v>
      </c>
      <c r="G26" s="54">
        <v>83033</v>
      </c>
      <c r="H26" s="54">
        <v>193157</v>
      </c>
      <c r="I26" s="54">
        <v>10655015</v>
      </c>
      <c r="J26" s="43">
        <v>48514622</v>
      </c>
      <c r="K26" s="54">
        <v>0</v>
      </c>
      <c r="L26" s="54">
        <v>0</v>
      </c>
      <c r="M26" s="54">
        <v>0</v>
      </c>
      <c r="N26" s="43">
        <v>0</v>
      </c>
      <c r="O26" s="54">
        <v>250781</v>
      </c>
      <c r="P26" s="54">
        <v>751344</v>
      </c>
      <c r="Q26" s="54">
        <v>0</v>
      </c>
      <c r="R26" s="34">
        <v>131111921</v>
      </c>
      <c r="S26" s="57">
        <v>17889.75</v>
      </c>
      <c r="T26" s="37">
        <v>7329</v>
      </c>
      <c r="U26" s="84" t="s">
        <v>126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0</v>
      </c>
      <c r="B27" s="38">
        <v>4565444</v>
      </c>
      <c r="C27" s="43">
        <v>0</v>
      </c>
      <c r="D27" s="43">
        <v>0</v>
      </c>
      <c r="E27" s="34">
        <v>4565444</v>
      </c>
      <c r="F27" s="54">
        <v>700631</v>
      </c>
      <c r="G27" s="54">
        <v>0</v>
      </c>
      <c r="H27" s="54">
        <v>38510</v>
      </c>
      <c r="I27" s="54">
        <v>241497</v>
      </c>
      <c r="J27" s="43">
        <v>980638</v>
      </c>
      <c r="K27" s="54">
        <v>0</v>
      </c>
      <c r="L27" s="54">
        <v>0</v>
      </c>
      <c r="M27" s="54">
        <v>0</v>
      </c>
      <c r="N27" s="43">
        <v>768459</v>
      </c>
      <c r="O27" s="54">
        <v>3700</v>
      </c>
      <c r="P27" s="54">
        <v>927360</v>
      </c>
      <c r="Q27" s="54">
        <v>0</v>
      </c>
      <c r="R27" s="34">
        <v>7245601</v>
      </c>
      <c r="S27" s="56">
        <v>997.85</v>
      </c>
      <c r="T27" s="37">
        <v>7261</v>
      </c>
      <c r="U27" s="84" t="s">
        <v>126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10</v>
      </c>
      <c r="B28" s="38">
        <v>2111235</v>
      </c>
      <c r="C28" s="43">
        <v>45147</v>
      </c>
      <c r="D28" s="43">
        <v>21863</v>
      </c>
      <c r="E28" s="34">
        <v>2178245</v>
      </c>
      <c r="F28" s="54">
        <v>484693</v>
      </c>
      <c r="G28" s="54">
        <v>1914</v>
      </c>
      <c r="H28" s="54">
        <v>86685</v>
      </c>
      <c r="I28" s="54">
        <v>0</v>
      </c>
      <c r="J28" s="43">
        <v>573292</v>
      </c>
      <c r="K28" s="54">
        <v>0</v>
      </c>
      <c r="L28" s="54">
        <v>0</v>
      </c>
      <c r="M28" s="54">
        <v>0</v>
      </c>
      <c r="N28" s="43">
        <v>43617</v>
      </c>
      <c r="O28" s="54">
        <v>0</v>
      </c>
      <c r="P28" s="54">
        <v>113530</v>
      </c>
      <c r="Q28" s="54">
        <v>0</v>
      </c>
      <c r="R28" s="34">
        <v>2908684</v>
      </c>
      <c r="S28" s="56">
        <v>404.06</v>
      </c>
      <c r="T28" s="37">
        <v>7199</v>
      </c>
      <c r="U28" s="84" t="s">
        <v>126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22</v>
      </c>
      <c r="B29" s="38">
        <v>36324476</v>
      </c>
      <c r="C29" s="43">
        <v>265844</v>
      </c>
      <c r="D29" s="43">
        <v>35573</v>
      </c>
      <c r="E29" s="34">
        <v>36625893</v>
      </c>
      <c r="F29" s="54">
        <v>3976344</v>
      </c>
      <c r="G29" s="54">
        <v>0</v>
      </c>
      <c r="H29" s="54">
        <v>1416662</v>
      </c>
      <c r="I29" s="54">
        <v>0</v>
      </c>
      <c r="J29" s="43">
        <v>5393006</v>
      </c>
      <c r="K29" s="54">
        <v>0</v>
      </c>
      <c r="L29" s="54">
        <v>0</v>
      </c>
      <c r="M29" s="54">
        <v>0</v>
      </c>
      <c r="N29" s="43">
        <v>2268939</v>
      </c>
      <c r="O29" s="54">
        <v>0</v>
      </c>
      <c r="P29" s="54">
        <v>4701660</v>
      </c>
      <c r="Q29" s="54">
        <v>0</v>
      </c>
      <c r="R29" s="34">
        <v>48989498</v>
      </c>
      <c r="S29" s="56">
        <v>6846.55</v>
      </c>
      <c r="T29" s="37">
        <v>7155</v>
      </c>
      <c r="U29" s="84" t="s">
        <v>126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40</v>
      </c>
      <c r="B30" s="34">
        <v>5758769</v>
      </c>
      <c r="C30" s="43">
        <v>0</v>
      </c>
      <c r="D30" s="43">
        <v>0</v>
      </c>
      <c r="E30" s="34">
        <v>5758769</v>
      </c>
      <c r="F30" s="54">
        <v>0</v>
      </c>
      <c r="G30" s="54">
        <v>0</v>
      </c>
      <c r="H30" s="54">
        <v>0</v>
      </c>
      <c r="I30" s="54">
        <v>0</v>
      </c>
      <c r="J30" s="43">
        <v>0</v>
      </c>
      <c r="K30" s="54">
        <v>99000</v>
      </c>
      <c r="L30" s="54">
        <v>0</v>
      </c>
      <c r="M30" s="54">
        <v>0</v>
      </c>
      <c r="N30" s="43">
        <v>247880</v>
      </c>
      <c r="O30" s="54">
        <v>0</v>
      </c>
      <c r="P30" s="54">
        <v>1082217</v>
      </c>
      <c r="Q30" s="54">
        <v>0</v>
      </c>
      <c r="R30" s="34">
        <v>7187866</v>
      </c>
      <c r="S30" s="56">
        <v>1010.2</v>
      </c>
      <c r="T30" s="37">
        <v>7115</v>
      </c>
      <c r="U30" s="84" t="s">
        <v>126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25</v>
      </c>
      <c r="B31" s="34">
        <v>13411632</v>
      </c>
      <c r="C31" s="43">
        <v>87</v>
      </c>
      <c r="D31" s="43">
        <v>4499</v>
      </c>
      <c r="E31" s="34">
        <v>13416218</v>
      </c>
      <c r="F31" s="54">
        <v>6183762</v>
      </c>
      <c r="G31" s="54">
        <v>0</v>
      </c>
      <c r="H31" s="54">
        <v>70465</v>
      </c>
      <c r="I31" s="54">
        <v>0</v>
      </c>
      <c r="J31" s="43">
        <v>6254227</v>
      </c>
      <c r="K31" s="54">
        <v>0</v>
      </c>
      <c r="L31" s="54">
        <v>0</v>
      </c>
      <c r="M31" s="54">
        <v>0</v>
      </c>
      <c r="N31" s="43">
        <v>13474</v>
      </c>
      <c r="O31" s="54">
        <v>0</v>
      </c>
      <c r="P31" s="54">
        <v>124556</v>
      </c>
      <c r="Q31" s="54">
        <v>0</v>
      </c>
      <c r="R31" s="34">
        <v>19808475</v>
      </c>
      <c r="S31" s="56">
        <v>2790.66</v>
      </c>
      <c r="T31" s="37">
        <v>7098</v>
      </c>
      <c r="U31" s="84" t="s">
        <v>126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7</v>
      </c>
      <c r="B32" s="38">
        <v>116690110</v>
      </c>
      <c r="C32" s="43">
        <v>19104</v>
      </c>
      <c r="D32" s="43">
        <v>1509124</v>
      </c>
      <c r="E32" s="34">
        <v>118218338</v>
      </c>
      <c r="F32" s="43">
        <v>54169000</v>
      </c>
      <c r="G32" s="43">
        <v>0</v>
      </c>
      <c r="H32" s="43">
        <v>699138</v>
      </c>
      <c r="I32" s="43">
        <v>0</v>
      </c>
      <c r="J32" s="43">
        <v>54868138</v>
      </c>
      <c r="K32" s="34">
        <v>0</v>
      </c>
      <c r="L32" s="43">
        <v>9686</v>
      </c>
      <c r="M32" s="43">
        <v>0</v>
      </c>
      <c r="N32" s="34">
        <v>8304019</v>
      </c>
      <c r="O32" s="43">
        <v>0</v>
      </c>
      <c r="P32" s="34">
        <v>1043416</v>
      </c>
      <c r="Q32" s="43">
        <v>0</v>
      </c>
      <c r="R32" s="34">
        <v>182443597</v>
      </c>
      <c r="S32" s="34">
        <v>25837.61</v>
      </c>
      <c r="T32" s="34">
        <v>7061</v>
      </c>
      <c r="U32" s="84" t="s">
        <v>126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9</v>
      </c>
      <c r="B33" s="38">
        <v>2646614</v>
      </c>
      <c r="C33" s="43">
        <v>0</v>
      </c>
      <c r="D33" s="43">
        <v>0</v>
      </c>
      <c r="E33" s="34">
        <v>2646614</v>
      </c>
      <c r="F33" s="54">
        <v>1560000</v>
      </c>
      <c r="G33" s="54">
        <v>1956</v>
      </c>
      <c r="H33" s="54">
        <v>1072</v>
      </c>
      <c r="I33" s="43">
        <v>0</v>
      </c>
      <c r="J33" s="43">
        <v>1563028</v>
      </c>
      <c r="K33" s="54">
        <v>0</v>
      </c>
      <c r="L33" s="43">
        <v>0</v>
      </c>
      <c r="M33" s="43">
        <v>0</v>
      </c>
      <c r="N33" s="43">
        <v>0</v>
      </c>
      <c r="O33" s="43">
        <v>0</v>
      </c>
      <c r="P33" s="54">
        <v>155731</v>
      </c>
      <c r="Q33" s="43">
        <v>0</v>
      </c>
      <c r="R33" s="34">
        <v>4365373</v>
      </c>
      <c r="S33" s="57">
        <v>621.57000000000005</v>
      </c>
      <c r="T33" s="37">
        <v>7023</v>
      </c>
      <c r="U33" s="84" t="s">
        <v>126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18</v>
      </c>
      <c r="B34" s="38">
        <v>170159335</v>
      </c>
      <c r="C34" s="43">
        <v>0</v>
      </c>
      <c r="D34" s="43">
        <v>0</v>
      </c>
      <c r="E34" s="34">
        <v>170159335</v>
      </c>
      <c r="F34" s="43">
        <v>55841300</v>
      </c>
      <c r="G34" s="43">
        <v>0</v>
      </c>
      <c r="H34" s="43">
        <v>2540585</v>
      </c>
      <c r="I34" s="43">
        <v>0</v>
      </c>
      <c r="J34" s="43">
        <v>58381885</v>
      </c>
      <c r="K34" s="34">
        <v>0</v>
      </c>
      <c r="L34" s="43">
        <v>0</v>
      </c>
      <c r="M34" s="43">
        <v>0</v>
      </c>
      <c r="N34" s="34">
        <v>0</v>
      </c>
      <c r="O34" s="43">
        <v>1090092</v>
      </c>
      <c r="P34" s="34">
        <v>1349403</v>
      </c>
      <c r="Q34" s="43">
        <v>0</v>
      </c>
      <c r="R34" s="34">
        <v>230980715</v>
      </c>
      <c r="S34" s="34">
        <v>33193.800000000003</v>
      </c>
      <c r="T34" s="34">
        <v>6959</v>
      </c>
      <c r="U34" s="84" t="s">
        <v>126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50</v>
      </c>
      <c r="B35" s="34">
        <v>7464362</v>
      </c>
      <c r="C35" s="43">
        <v>0</v>
      </c>
      <c r="D35" s="43">
        <v>0</v>
      </c>
      <c r="E35" s="34">
        <v>7464362</v>
      </c>
      <c r="F35" s="54">
        <v>0</v>
      </c>
      <c r="G35" s="54">
        <v>0</v>
      </c>
      <c r="H35" s="54">
        <v>0</v>
      </c>
      <c r="I35" s="54">
        <v>0</v>
      </c>
      <c r="J35" s="43">
        <v>0</v>
      </c>
      <c r="K35" s="54">
        <v>15000</v>
      </c>
      <c r="L35" s="54">
        <v>0</v>
      </c>
      <c r="M35" s="54">
        <v>0</v>
      </c>
      <c r="N35" s="43">
        <v>2269894</v>
      </c>
      <c r="O35" s="54">
        <v>0</v>
      </c>
      <c r="P35" s="54">
        <v>1636183</v>
      </c>
      <c r="Q35" s="54">
        <v>0</v>
      </c>
      <c r="R35" s="34">
        <v>11385439</v>
      </c>
      <c r="S35" s="56">
        <v>1637.11</v>
      </c>
      <c r="T35" s="37">
        <v>6955</v>
      </c>
      <c r="U35" s="84" t="s">
        <v>126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48</v>
      </c>
      <c r="B36" s="38">
        <v>6523944</v>
      </c>
      <c r="C36" s="43">
        <v>0</v>
      </c>
      <c r="D36" s="43">
        <v>0</v>
      </c>
      <c r="E36" s="34">
        <v>6523944</v>
      </c>
      <c r="F36" s="54">
        <v>0</v>
      </c>
      <c r="G36" s="54">
        <v>0</v>
      </c>
      <c r="H36" s="54">
        <v>0</v>
      </c>
      <c r="I36" s="54">
        <v>0</v>
      </c>
      <c r="J36" s="43">
        <v>0</v>
      </c>
      <c r="K36" s="54">
        <v>32338</v>
      </c>
      <c r="L36" s="54">
        <v>0</v>
      </c>
      <c r="M36" s="54">
        <v>0</v>
      </c>
      <c r="N36" s="43">
        <v>873118</v>
      </c>
      <c r="O36" s="54">
        <v>0</v>
      </c>
      <c r="P36" s="54">
        <v>1204978</v>
      </c>
      <c r="Q36" s="54">
        <v>0</v>
      </c>
      <c r="R36" s="34">
        <v>8634378</v>
      </c>
      <c r="S36" s="56">
        <v>1244.04</v>
      </c>
      <c r="T36" s="37">
        <v>6941</v>
      </c>
      <c r="U36" s="84" t="s">
        <v>126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35</v>
      </c>
      <c r="B37" s="34">
        <v>37215653</v>
      </c>
      <c r="C37" s="43">
        <v>0</v>
      </c>
      <c r="D37" s="43">
        <v>650</v>
      </c>
      <c r="E37" s="34">
        <v>37216303</v>
      </c>
      <c r="F37" s="54">
        <v>0</v>
      </c>
      <c r="G37" s="54">
        <v>0</v>
      </c>
      <c r="H37" s="54">
        <v>0</v>
      </c>
      <c r="I37" s="54">
        <v>0</v>
      </c>
      <c r="J37" s="43">
        <v>0</v>
      </c>
      <c r="K37" s="54">
        <v>1764362</v>
      </c>
      <c r="L37" s="54">
        <v>0</v>
      </c>
      <c r="M37" s="54">
        <v>0</v>
      </c>
      <c r="N37" s="43">
        <v>5842663</v>
      </c>
      <c r="O37" s="54">
        <v>15809</v>
      </c>
      <c r="P37" s="54">
        <v>4968886</v>
      </c>
      <c r="Q37" s="54">
        <v>0</v>
      </c>
      <c r="R37" s="34">
        <v>49808023</v>
      </c>
      <c r="S37" s="56">
        <v>7241.56</v>
      </c>
      <c r="T37" s="37">
        <v>6878</v>
      </c>
      <c r="U37" s="84" t="s">
        <v>126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76</v>
      </c>
      <c r="B38" s="38">
        <v>3734831</v>
      </c>
      <c r="C38" s="43">
        <v>0</v>
      </c>
      <c r="D38" s="43">
        <v>16092</v>
      </c>
      <c r="E38" s="34">
        <v>3750923</v>
      </c>
      <c r="F38" s="54">
        <v>0</v>
      </c>
      <c r="G38" s="54">
        <v>2782</v>
      </c>
      <c r="H38" s="54">
        <v>93739</v>
      </c>
      <c r="I38" s="54">
        <v>103905</v>
      </c>
      <c r="J38" s="43">
        <v>200426</v>
      </c>
      <c r="K38" s="54">
        <v>0</v>
      </c>
      <c r="L38" s="54">
        <v>0</v>
      </c>
      <c r="M38" s="54">
        <v>0</v>
      </c>
      <c r="N38" s="43">
        <v>0</v>
      </c>
      <c r="O38" s="54">
        <v>0</v>
      </c>
      <c r="P38" s="54">
        <v>438735</v>
      </c>
      <c r="Q38" s="54">
        <v>0</v>
      </c>
      <c r="R38" s="34">
        <v>4390084</v>
      </c>
      <c r="S38" s="57">
        <v>639</v>
      </c>
      <c r="T38" s="37">
        <v>6870</v>
      </c>
      <c r="U38" s="84" t="s">
        <v>126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37</v>
      </c>
      <c r="B39" s="38">
        <v>3263428</v>
      </c>
      <c r="C39" s="43">
        <v>0</v>
      </c>
      <c r="D39" s="43">
        <v>79821</v>
      </c>
      <c r="E39" s="34">
        <v>3343249</v>
      </c>
      <c r="F39" s="54">
        <v>0</v>
      </c>
      <c r="G39" s="54">
        <v>0</v>
      </c>
      <c r="H39" s="54">
        <v>0</v>
      </c>
      <c r="I39" s="54">
        <v>0</v>
      </c>
      <c r="J39" s="43">
        <v>0</v>
      </c>
      <c r="K39" s="54">
        <v>20359</v>
      </c>
      <c r="L39" s="54">
        <v>0</v>
      </c>
      <c r="M39" s="54">
        <v>0</v>
      </c>
      <c r="N39" s="43">
        <v>53549</v>
      </c>
      <c r="O39" s="54">
        <v>0</v>
      </c>
      <c r="P39" s="54">
        <v>411407</v>
      </c>
      <c r="Q39" s="54">
        <v>0</v>
      </c>
      <c r="R39" s="34">
        <v>3828564</v>
      </c>
      <c r="S39" s="56">
        <v>557.85</v>
      </c>
      <c r="T39" s="37">
        <v>6863</v>
      </c>
      <c r="U39" s="84" t="s">
        <v>126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32</v>
      </c>
      <c r="B40" s="38">
        <v>8478761</v>
      </c>
      <c r="C40" s="43">
        <v>0</v>
      </c>
      <c r="D40" s="43">
        <v>0</v>
      </c>
      <c r="E40" s="34">
        <v>8478761</v>
      </c>
      <c r="F40" s="54">
        <v>0</v>
      </c>
      <c r="G40" s="54">
        <v>0</v>
      </c>
      <c r="H40" s="54">
        <v>0</v>
      </c>
      <c r="I40" s="54">
        <v>0</v>
      </c>
      <c r="J40" s="43">
        <v>0</v>
      </c>
      <c r="K40" s="54">
        <v>15969</v>
      </c>
      <c r="L40" s="54">
        <v>0</v>
      </c>
      <c r="M40" s="54">
        <v>0</v>
      </c>
      <c r="N40" s="43">
        <v>267983</v>
      </c>
      <c r="O40" s="54">
        <v>0</v>
      </c>
      <c r="P40" s="54">
        <v>1134907</v>
      </c>
      <c r="Q40" s="54">
        <v>0</v>
      </c>
      <c r="R40" s="34">
        <v>9897620</v>
      </c>
      <c r="S40" s="56">
        <v>1471.03</v>
      </c>
      <c r="T40" s="37">
        <v>6728</v>
      </c>
      <c r="U40" s="84" t="s">
        <v>126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14</v>
      </c>
      <c r="B41" s="34">
        <v>24699386</v>
      </c>
      <c r="C41" s="43">
        <v>0</v>
      </c>
      <c r="D41" s="43">
        <v>0</v>
      </c>
      <c r="E41" s="34">
        <v>24699386</v>
      </c>
      <c r="F41" s="58">
        <v>7998093</v>
      </c>
      <c r="G41" s="58">
        <v>66</v>
      </c>
      <c r="H41" s="58">
        <v>132460</v>
      </c>
      <c r="I41" s="58">
        <v>73404</v>
      </c>
      <c r="J41" s="43">
        <v>8204023</v>
      </c>
      <c r="K41" s="59">
        <v>0</v>
      </c>
      <c r="L41" s="59">
        <v>0</v>
      </c>
      <c r="M41" s="59">
        <v>0</v>
      </c>
      <c r="N41" s="43">
        <v>0</v>
      </c>
      <c r="O41" s="58">
        <v>17607</v>
      </c>
      <c r="P41" s="59">
        <v>90918</v>
      </c>
      <c r="Q41" s="58">
        <v>0</v>
      </c>
      <c r="R41" s="34">
        <v>33011934</v>
      </c>
      <c r="S41" s="56">
        <v>4916.45</v>
      </c>
      <c r="T41" s="37">
        <v>6715</v>
      </c>
      <c r="U41" s="84" t="s">
        <v>126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36</v>
      </c>
      <c r="B42" s="34">
        <v>3533270</v>
      </c>
      <c r="C42" s="43">
        <v>0</v>
      </c>
      <c r="D42" s="43">
        <v>0</v>
      </c>
      <c r="E42" s="34">
        <v>3533270</v>
      </c>
      <c r="F42" s="58">
        <v>0</v>
      </c>
      <c r="G42" s="58">
        <v>0</v>
      </c>
      <c r="H42" s="58">
        <v>0</v>
      </c>
      <c r="I42" s="58">
        <v>0</v>
      </c>
      <c r="J42" s="43">
        <v>0</v>
      </c>
      <c r="K42" s="59">
        <v>46576</v>
      </c>
      <c r="L42" s="58">
        <v>0</v>
      </c>
      <c r="M42" s="58">
        <v>0</v>
      </c>
      <c r="N42" s="43">
        <v>100568</v>
      </c>
      <c r="O42" s="58">
        <v>12800</v>
      </c>
      <c r="P42" s="59">
        <v>389910</v>
      </c>
      <c r="Q42" s="58">
        <v>0</v>
      </c>
      <c r="R42" s="34">
        <v>4083124</v>
      </c>
      <c r="S42" s="56">
        <v>611.14</v>
      </c>
      <c r="T42" s="37">
        <v>6681</v>
      </c>
      <c r="U42" s="84" t="s">
        <v>126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78</v>
      </c>
      <c r="B43" s="38">
        <v>28187891</v>
      </c>
      <c r="C43" s="43">
        <v>0</v>
      </c>
      <c r="D43" s="43">
        <v>27854</v>
      </c>
      <c r="E43" s="34">
        <v>28215745</v>
      </c>
      <c r="F43" s="54">
        <v>0</v>
      </c>
      <c r="G43" s="54">
        <v>0</v>
      </c>
      <c r="H43" s="54">
        <v>0</v>
      </c>
      <c r="I43" s="54">
        <v>0</v>
      </c>
      <c r="J43" s="43">
        <v>0</v>
      </c>
      <c r="K43" s="54">
        <v>246232</v>
      </c>
      <c r="L43" s="54">
        <v>0</v>
      </c>
      <c r="M43" s="54">
        <v>0</v>
      </c>
      <c r="N43" s="43">
        <v>13247762</v>
      </c>
      <c r="O43" s="54">
        <v>0</v>
      </c>
      <c r="P43" s="54">
        <v>4530983</v>
      </c>
      <c r="Q43" s="54">
        <v>0</v>
      </c>
      <c r="R43" s="34">
        <v>46240722</v>
      </c>
      <c r="S43" s="56">
        <v>6968.66</v>
      </c>
      <c r="T43" s="37">
        <v>6636</v>
      </c>
      <c r="U43" s="84" t="s">
        <v>126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49</v>
      </c>
      <c r="B44" s="34">
        <v>15355162</v>
      </c>
      <c r="C44" s="43">
        <v>0</v>
      </c>
      <c r="D44" s="43">
        <v>0</v>
      </c>
      <c r="E44" s="34">
        <v>15355162</v>
      </c>
      <c r="F44" s="58">
        <v>0</v>
      </c>
      <c r="G44" s="58">
        <v>0</v>
      </c>
      <c r="H44" s="58">
        <v>0</v>
      </c>
      <c r="I44" s="58">
        <v>0</v>
      </c>
      <c r="J44" s="43">
        <v>0</v>
      </c>
      <c r="K44" s="59">
        <v>129758</v>
      </c>
      <c r="L44" s="59">
        <v>0</v>
      </c>
      <c r="M44" s="59">
        <v>0</v>
      </c>
      <c r="N44" s="43">
        <v>811298</v>
      </c>
      <c r="O44" s="58">
        <v>0</v>
      </c>
      <c r="P44" s="59">
        <v>1726668</v>
      </c>
      <c r="Q44" s="58">
        <v>0</v>
      </c>
      <c r="R44" s="34">
        <v>18022886</v>
      </c>
      <c r="S44" s="56">
        <v>2718.88</v>
      </c>
      <c r="T44" s="37">
        <v>6629</v>
      </c>
      <c r="U44" s="84" t="s">
        <v>126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24</v>
      </c>
      <c r="B45" s="38">
        <v>6169045</v>
      </c>
      <c r="C45" s="43">
        <v>0</v>
      </c>
      <c r="D45" s="43">
        <v>6126</v>
      </c>
      <c r="E45" s="34">
        <v>6175171</v>
      </c>
      <c r="F45" s="54">
        <v>1800000</v>
      </c>
      <c r="G45" s="54">
        <v>731</v>
      </c>
      <c r="H45" s="54">
        <v>122406</v>
      </c>
      <c r="I45" s="54">
        <v>0</v>
      </c>
      <c r="J45" s="43">
        <v>1923137</v>
      </c>
      <c r="K45" s="54">
        <v>0</v>
      </c>
      <c r="L45" s="54">
        <v>0</v>
      </c>
      <c r="M45" s="54">
        <v>0</v>
      </c>
      <c r="N45" s="43">
        <v>0</v>
      </c>
      <c r="O45" s="54">
        <v>0</v>
      </c>
      <c r="P45" s="54">
        <v>90375</v>
      </c>
      <c r="Q45" s="54">
        <v>0</v>
      </c>
      <c r="R45" s="34">
        <v>8188683</v>
      </c>
      <c r="S45" s="57">
        <v>1245.1400000000001</v>
      </c>
      <c r="T45" s="37">
        <v>6577</v>
      </c>
      <c r="U45" s="84" t="s">
        <v>126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4</v>
      </c>
      <c r="B46" s="38">
        <v>4689635</v>
      </c>
      <c r="C46" s="43">
        <v>24482</v>
      </c>
      <c r="D46" s="43">
        <v>0</v>
      </c>
      <c r="E46" s="34">
        <v>4714117</v>
      </c>
      <c r="F46" s="54">
        <v>561705</v>
      </c>
      <c r="G46" s="54">
        <v>1190</v>
      </c>
      <c r="H46" s="54">
        <v>122216</v>
      </c>
      <c r="I46" s="54">
        <v>70465</v>
      </c>
      <c r="J46" s="43">
        <v>755576</v>
      </c>
      <c r="K46" s="54">
        <v>0</v>
      </c>
      <c r="L46" s="54">
        <v>0</v>
      </c>
      <c r="M46" s="54">
        <v>0</v>
      </c>
      <c r="N46" s="43">
        <v>218190</v>
      </c>
      <c r="O46" s="54">
        <v>0</v>
      </c>
      <c r="P46" s="54">
        <v>103598</v>
      </c>
      <c r="Q46" s="54">
        <v>0</v>
      </c>
      <c r="R46" s="34">
        <v>5791481</v>
      </c>
      <c r="S46" s="56">
        <v>893.95</v>
      </c>
      <c r="T46" s="37">
        <v>6479</v>
      </c>
      <c r="U46" s="33" t="s">
        <v>53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13</v>
      </c>
      <c r="B47" s="38">
        <v>1981235</v>
      </c>
      <c r="C47" s="43">
        <v>23582</v>
      </c>
      <c r="D47" s="43">
        <v>2138</v>
      </c>
      <c r="E47" s="34">
        <v>2006955</v>
      </c>
      <c r="F47" s="54">
        <v>100000</v>
      </c>
      <c r="G47" s="54">
        <v>1370</v>
      </c>
      <c r="H47" s="54">
        <v>43275</v>
      </c>
      <c r="I47" s="54">
        <v>15152</v>
      </c>
      <c r="J47" s="43">
        <v>159797</v>
      </c>
      <c r="K47" s="54">
        <v>0</v>
      </c>
      <c r="L47" s="54">
        <v>0</v>
      </c>
      <c r="M47" s="54">
        <v>0</v>
      </c>
      <c r="N47" s="43">
        <v>219857</v>
      </c>
      <c r="O47" s="54">
        <v>0</v>
      </c>
      <c r="P47" s="54">
        <v>114186</v>
      </c>
      <c r="Q47" s="54">
        <v>0</v>
      </c>
      <c r="R47" s="34">
        <v>2500795</v>
      </c>
      <c r="S47" s="56">
        <v>387.8</v>
      </c>
      <c r="T47" s="37">
        <v>6449</v>
      </c>
      <c r="U47" s="85" t="s">
        <v>109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11</v>
      </c>
      <c r="B48" s="38">
        <v>1658485</v>
      </c>
      <c r="C48" s="43">
        <v>1469</v>
      </c>
      <c r="D48" s="43">
        <v>1570</v>
      </c>
      <c r="E48" s="34">
        <v>1661524</v>
      </c>
      <c r="F48" s="54">
        <v>40849</v>
      </c>
      <c r="G48" s="54">
        <v>0</v>
      </c>
      <c r="H48" s="54">
        <v>18225</v>
      </c>
      <c r="I48" s="54">
        <v>64000</v>
      </c>
      <c r="J48" s="43">
        <v>123074</v>
      </c>
      <c r="K48" s="54">
        <v>0</v>
      </c>
      <c r="L48" s="54">
        <v>0</v>
      </c>
      <c r="M48" s="54">
        <v>0</v>
      </c>
      <c r="N48" s="43">
        <v>16041</v>
      </c>
      <c r="O48" s="54">
        <v>0</v>
      </c>
      <c r="P48" s="54">
        <v>59970</v>
      </c>
      <c r="Q48" s="54">
        <v>0</v>
      </c>
      <c r="R48" s="34">
        <v>1860609</v>
      </c>
      <c r="S48" s="56">
        <v>288.83</v>
      </c>
      <c r="T48" s="37">
        <v>6442</v>
      </c>
      <c r="U48" s="85" t="s">
        <v>109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41</v>
      </c>
      <c r="B49" s="38">
        <v>5175178</v>
      </c>
      <c r="C49" s="43">
        <v>0</v>
      </c>
      <c r="D49" s="43">
        <v>0</v>
      </c>
      <c r="E49" s="34">
        <v>5175178</v>
      </c>
      <c r="F49" s="54">
        <v>0</v>
      </c>
      <c r="G49" s="54">
        <v>0</v>
      </c>
      <c r="H49" s="54">
        <v>0</v>
      </c>
      <c r="I49" s="54">
        <v>0</v>
      </c>
      <c r="J49" s="43">
        <v>0</v>
      </c>
      <c r="K49" s="54">
        <v>55500</v>
      </c>
      <c r="L49" s="54">
        <v>0</v>
      </c>
      <c r="M49" s="54">
        <v>0</v>
      </c>
      <c r="N49" s="43">
        <v>953245</v>
      </c>
      <c r="O49" s="54">
        <v>0</v>
      </c>
      <c r="P49" s="54">
        <v>444430</v>
      </c>
      <c r="Q49" s="54">
        <v>0</v>
      </c>
      <c r="R49" s="34">
        <v>6628353</v>
      </c>
      <c r="S49" s="56">
        <v>1030.68</v>
      </c>
      <c r="T49" s="37">
        <v>6431</v>
      </c>
      <c r="U49" s="85" t="s">
        <v>109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34</v>
      </c>
      <c r="B50" s="38">
        <v>2711895</v>
      </c>
      <c r="C50" s="43">
        <v>0</v>
      </c>
      <c r="D50" s="43">
        <v>0</v>
      </c>
      <c r="E50" s="34">
        <v>2711895</v>
      </c>
      <c r="F50" s="54">
        <v>0</v>
      </c>
      <c r="G50" s="54">
        <v>0</v>
      </c>
      <c r="H50" s="54">
        <v>0</v>
      </c>
      <c r="I50" s="54">
        <v>0</v>
      </c>
      <c r="J50" s="43">
        <v>0</v>
      </c>
      <c r="K50" s="54">
        <v>125235</v>
      </c>
      <c r="L50" s="54">
        <v>0</v>
      </c>
      <c r="M50" s="54">
        <v>0</v>
      </c>
      <c r="N50" s="43">
        <v>2247842</v>
      </c>
      <c r="O50" s="54">
        <v>0</v>
      </c>
      <c r="P50" s="54">
        <v>177311</v>
      </c>
      <c r="Q50" s="54">
        <v>0</v>
      </c>
      <c r="R50" s="34">
        <v>5262283</v>
      </c>
      <c r="S50" s="56">
        <v>834.13</v>
      </c>
      <c r="T50" s="37">
        <v>6309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8</v>
      </c>
      <c r="B51" s="34">
        <v>25043795</v>
      </c>
      <c r="C51" s="43">
        <v>0</v>
      </c>
      <c r="D51" s="43">
        <v>531601</v>
      </c>
      <c r="E51" s="34">
        <v>25575396</v>
      </c>
      <c r="F51" s="54">
        <v>0</v>
      </c>
      <c r="G51" s="54">
        <v>11341</v>
      </c>
      <c r="H51" s="54">
        <v>247883</v>
      </c>
      <c r="I51" s="54">
        <v>401747</v>
      </c>
      <c r="J51" s="43">
        <v>660971</v>
      </c>
      <c r="K51" s="54">
        <v>0</v>
      </c>
      <c r="L51" s="54">
        <v>0</v>
      </c>
      <c r="M51" s="54">
        <v>0</v>
      </c>
      <c r="N51" s="43">
        <v>18767</v>
      </c>
      <c r="O51" s="54">
        <v>0</v>
      </c>
      <c r="P51" s="54">
        <v>168187</v>
      </c>
      <c r="Q51" s="54">
        <v>0</v>
      </c>
      <c r="R51" s="34">
        <v>26423321</v>
      </c>
      <c r="S51" s="56">
        <v>4230.2</v>
      </c>
      <c r="T51" s="37">
        <v>6246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15</v>
      </c>
      <c r="B52" s="38">
        <v>2416519</v>
      </c>
      <c r="C52" s="43">
        <v>32648</v>
      </c>
      <c r="D52" s="43">
        <v>0</v>
      </c>
      <c r="E52" s="34">
        <v>2449167</v>
      </c>
      <c r="F52" s="54">
        <v>210000</v>
      </c>
      <c r="G52" s="54">
        <v>4590</v>
      </c>
      <c r="H52" s="54">
        <v>19199</v>
      </c>
      <c r="I52" s="54">
        <v>0</v>
      </c>
      <c r="J52" s="43">
        <v>233789</v>
      </c>
      <c r="K52" s="54">
        <v>0</v>
      </c>
      <c r="L52" s="54">
        <v>0</v>
      </c>
      <c r="M52" s="54">
        <v>0</v>
      </c>
      <c r="N52" s="43">
        <v>373835</v>
      </c>
      <c r="O52" s="54">
        <v>0</v>
      </c>
      <c r="P52" s="54">
        <v>59097</v>
      </c>
      <c r="Q52" s="54">
        <v>0</v>
      </c>
      <c r="R52" s="34">
        <v>3115888</v>
      </c>
      <c r="S52" s="56">
        <v>498.86</v>
      </c>
      <c r="T52" s="37">
        <v>6246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38</v>
      </c>
      <c r="B53" s="38">
        <v>6369777</v>
      </c>
      <c r="C53" s="43">
        <v>0</v>
      </c>
      <c r="D53" s="43">
        <v>1940</v>
      </c>
      <c r="E53" s="34">
        <v>6371717</v>
      </c>
      <c r="F53" s="54">
        <v>0</v>
      </c>
      <c r="G53" s="54">
        <v>0</v>
      </c>
      <c r="H53" s="54">
        <v>0</v>
      </c>
      <c r="I53" s="54">
        <v>0</v>
      </c>
      <c r="J53" s="43">
        <v>0</v>
      </c>
      <c r="K53" s="54">
        <v>88350</v>
      </c>
      <c r="L53" s="54">
        <v>0</v>
      </c>
      <c r="M53" s="54">
        <v>0</v>
      </c>
      <c r="N53" s="43">
        <v>305678</v>
      </c>
      <c r="O53" s="54">
        <v>0</v>
      </c>
      <c r="P53" s="54">
        <v>115386</v>
      </c>
      <c r="Q53" s="54">
        <v>0</v>
      </c>
      <c r="R53" s="34">
        <v>6881131</v>
      </c>
      <c r="S53" s="57">
        <v>1122.68</v>
      </c>
      <c r="T53" s="37">
        <v>6129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19</v>
      </c>
      <c r="B54" s="38">
        <v>7835795</v>
      </c>
      <c r="C54" s="43">
        <v>0</v>
      </c>
      <c r="D54" s="43">
        <v>382</v>
      </c>
      <c r="E54" s="34">
        <v>7836177</v>
      </c>
      <c r="F54" s="54">
        <v>62218</v>
      </c>
      <c r="G54" s="54">
        <v>9</v>
      </c>
      <c r="H54" s="54">
        <v>80256</v>
      </c>
      <c r="I54" s="54">
        <v>0</v>
      </c>
      <c r="J54" s="43">
        <v>142483</v>
      </c>
      <c r="K54" s="54">
        <v>0</v>
      </c>
      <c r="L54" s="54">
        <v>0</v>
      </c>
      <c r="M54" s="54">
        <v>0</v>
      </c>
      <c r="N54" s="43">
        <v>0</v>
      </c>
      <c r="O54" s="54">
        <v>0</v>
      </c>
      <c r="P54" s="54">
        <v>160809</v>
      </c>
      <c r="Q54" s="54">
        <v>0</v>
      </c>
      <c r="R54" s="34">
        <v>8139469</v>
      </c>
      <c r="S54" s="56">
        <v>1328.29</v>
      </c>
      <c r="T54" s="37">
        <v>6128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39</v>
      </c>
      <c r="B55" s="34">
        <v>9675500</v>
      </c>
      <c r="C55" s="43">
        <v>0</v>
      </c>
      <c r="D55" s="43">
        <v>0</v>
      </c>
      <c r="E55" s="34">
        <v>9675500</v>
      </c>
      <c r="F55" s="54">
        <v>0</v>
      </c>
      <c r="G55" s="54">
        <v>0</v>
      </c>
      <c r="H55" s="54">
        <v>0</v>
      </c>
      <c r="I55" s="54">
        <v>0</v>
      </c>
      <c r="J55" s="43">
        <v>0</v>
      </c>
      <c r="K55" s="54">
        <v>130642</v>
      </c>
      <c r="L55" s="54">
        <v>0</v>
      </c>
      <c r="M55" s="54">
        <v>0</v>
      </c>
      <c r="N55" s="43">
        <v>353738</v>
      </c>
      <c r="O55" s="54">
        <v>0</v>
      </c>
      <c r="P55" s="54">
        <v>107638</v>
      </c>
      <c r="Q55" s="54">
        <v>0</v>
      </c>
      <c r="R55" s="34">
        <v>10267518</v>
      </c>
      <c r="S55" s="56">
        <v>1686.72</v>
      </c>
      <c r="T55" s="37">
        <v>6087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45</v>
      </c>
      <c r="B56" s="34">
        <v>1117919</v>
      </c>
      <c r="C56" s="43">
        <v>0</v>
      </c>
      <c r="D56" s="43">
        <v>0</v>
      </c>
      <c r="E56" s="34">
        <v>1117919</v>
      </c>
      <c r="F56" s="54">
        <v>0</v>
      </c>
      <c r="G56" s="54">
        <v>0</v>
      </c>
      <c r="H56" s="60">
        <v>0</v>
      </c>
      <c r="I56" s="54">
        <v>0</v>
      </c>
      <c r="J56" s="43">
        <v>0</v>
      </c>
      <c r="K56" s="54">
        <v>16828</v>
      </c>
      <c r="L56" s="54">
        <v>0</v>
      </c>
      <c r="M56" s="54">
        <v>0</v>
      </c>
      <c r="N56" s="43">
        <v>641681</v>
      </c>
      <c r="O56" s="54">
        <v>0</v>
      </c>
      <c r="P56" s="54">
        <v>333</v>
      </c>
      <c r="Q56" s="54">
        <v>0</v>
      </c>
      <c r="R56" s="34">
        <v>1776761</v>
      </c>
      <c r="S56" s="56">
        <v>295.93</v>
      </c>
      <c r="T56" s="37">
        <v>6004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125</v>
      </c>
      <c r="B57" s="34">
        <v>2938264</v>
      </c>
      <c r="C57" s="43">
        <v>0</v>
      </c>
      <c r="D57" s="43">
        <v>0</v>
      </c>
      <c r="E57" s="34">
        <v>2938264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1391970</v>
      </c>
      <c r="O57" s="58">
        <v>0</v>
      </c>
      <c r="P57" s="58">
        <v>0</v>
      </c>
      <c r="Q57" s="58">
        <v>0</v>
      </c>
      <c r="R57" s="34">
        <v>4330234</v>
      </c>
      <c r="S57" s="56">
        <v>728.26</v>
      </c>
      <c r="T57" s="37">
        <v>5946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1204554398</v>
      </c>
      <c r="C58" s="20">
        <f t="shared" si="0"/>
        <v>456552</v>
      </c>
      <c r="D58" s="20">
        <f t="shared" si="0"/>
        <v>4654838</v>
      </c>
      <c r="E58" s="20">
        <f t="shared" si="0"/>
        <v>1209665788</v>
      </c>
      <c r="F58" s="20">
        <f t="shared" si="0"/>
        <v>471630349</v>
      </c>
      <c r="G58" s="20">
        <f t="shared" si="0"/>
        <v>1316226</v>
      </c>
      <c r="H58" s="20">
        <f t="shared" si="0"/>
        <v>10054604</v>
      </c>
      <c r="I58" s="20">
        <f t="shared" si="0"/>
        <v>14756807</v>
      </c>
      <c r="J58" s="20">
        <f t="shared" si="0"/>
        <v>497757986</v>
      </c>
      <c r="K58" s="20">
        <f t="shared" si="0"/>
        <v>3375275</v>
      </c>
      <c r="L58" s="20">
        <f t="shared" si="0"/>
        <v>244625</v>
      </c>
      <c r="M58" s="20">
        <f t="shared" si="0"/>
        <v>12749</v>
      </c>
      <c r="N58" s="20">
        <f t="shared" si="0"/>
        <v>73837705</v>
      </c>
      <c r="O58" s="20">
        <f t="shared" si="0"/>
        <v>3998402</v>
      </c>
      <c r="P58" s="20">
        <f t="shared" si="0"/>
        <v>76064181</v>
      </c>
      <c r="Q58" s="20">
        <f t="shared" si="0"/>
        <v>0</v>
      </c>
      <c r="R58" s="20">
        <f t="shared" si="0"/>
        <v>1864956711</v>
      </c>
      <c r="S58" s="49">
        <f t="shared" si="0"/>
        <v>255592.74000000002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12779.64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T12</f>
        <v>7925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T46</f>
        <v>6479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1446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0.22318258990584966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19" zoomScaleNormal="100" workbookViewId="0">
      <selection activeCell="B4" sqref="B4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127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8478761</v>
      </c>
      <c r="C4" s="22">
        <v>8478761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1284365</v>
      </c>
      <c r="C5" s="22">
        <v>1284365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4376501</v>
      </c>
      <c r="C6" s="22">
        <v>4565444</v>
      </c>
      <c r="D6" s="22">
        <f t="shared" si="0"/>
        <v>-188943</v>
      </c>
      <c r="E6" s="61">
        <f t="shared" si="1"/>
        <v>0</v>
      </c>
      <c r="G6" s="11"/>
    </row>
    <row r="7" spans="1:22" x14ac:dyDescent="0.2">
      <c r="A7" s="3" t="s">
        <v>1</v>
      </c>
      <c r="B7" s="22">
        <v>330070882</v>
      </c>
      <c r="C7" s="22">
        <v>330089598</v>
      </c>
      <c r="D7" s="22">
        <f t="shared" si="0"/>
        <v>-18716</v>
      </c>
      <c r="E7" s="61">
        <f t="shared" si="1"/>
        <v>0</v>
      </c>
      <c r="G7" s="11"/>
    </row>
    <row r="8" spans="1:22" x14ac:dyDescent="0.2">
      <c r="A8" s="3" t="s">
        <v>34</v>
      </c>
      <c r="B8" s="22">
        <v>2711895</v>
      </c>
      <c r="C8" s="22">
        <v>2711895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37215653</v>
      </c>
      <c r="C9" s="22">
        <v>37215653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1250133</v>
      </c>
      <c r="C10" s="22">
        <v>1250016</v>
      </c>
      <c r="D10" s="22">
        <f t="shared" si="0"/>
        <v>117</v>
      </c>
      <c r="E10" s="61">
        <f t="shared" si="1"/>
        <v>117</v>
      </c>
      <c r="G10" s="11"/>
    </row>
    <row r="11" spans="1:22" x14ac:dyDescent="0.2">
      <c r="A11" s="3" t="s">
        <v>36</v>
      </c>
      <c r="B11" s="22">
        <v>3533270</v>
      </c>
      <c r="C11" s="22">
        <v>3533270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3263428</v>
      </c>
      <c r="C12" s="22">
        <v>3263428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6369777</v>
      </c>
      <c r="C13" s="22">
        <v>6369777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3952280</v>
      </c>
      <c r="C14" s="22">
        <v>3952359</v>
      </c>
      <c r="D14" s="22">
        <f t="shared" si="0"/>
        <v>-79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4714117</v>
      </c>
      <c r="C15" s="22">
        <v>4689635</v>
      </c>
      <c r="D15" s="22">
        <f t="shared" si="0"/>
        <v>24482</v>
      </c>
      <c r="E15" s="61">
        <f t="shared" si="1"/>
        <v>24482</v>
      </c>
      <c r="G15" s="11"/>
    </row>
    <row r="16" spans="1:22" x14ac:dyDescent="0.2">
      <c r="A16" s="3" t="s">
        <v>39</v>
      </c>
      <c r="B16" s="22">
        <v>9675500</v>
      </c>
      <c r="C16" s="22">
        <v>9675500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6803208</v>
      </c>
      <c r="C17" s="22">
        <v>6803207</v>
      </c>
      <c r="D17" s="22">
        <f t="shared" si="0"/>
        <v>1</v>
      </c>
      <c r="E17" s="61">
        <f t="shared" si="1"/>
        <v>0</v>
      </c>
      <c r="G17" s="11"/>
    </row>
    <row r="18" spans="1:7" x14ac:dyDescent="0.2">
      <c r="A18" s="3" t="s">
        <v>6</v>
      </c>
      <c r="B18" s="22">
        <v>6280775</v>
      </c>
      <c r="C18" s="22">
        <v>6299778</v>
      </c>
      <c r="D18" s="22">
        <f t="shared" si="0"/>
        <v>-19003</v>
      </c>
      <c r="E18" s="61">
        <f t="shared" si="1"/>
        <v>0</v>
      </c>
      <c r="G18" s="11"/>
    </row>
    <row r="19" spans="1:7" x14ac:dyDescent="0.2">
      <c r="A19" s="3" t="s">
        <v>7</v>
      </c>
      <c r="B19" s="22">
        <v>116709214</v>
      </c>
      <c r="C19" s="22">
        <v>116690110</v>
      </c>
      <c r="D19" s="22">
        <f t="shared" si="0"/>
        <v>19104</v>
      </c>
      <c r="E19" s="61">
        <f t="shared" si="1"/>
        <v>19104</v>
      </c>
      <c r="G19" s="11"/>
    </row>
    <row r="20" spans="1:7" x14ac:dyDescent="0.2">
      <c r="A20" s="3" t="s">
        <v>8</v>
      </c>
      <c r="B20" s="22">
        <v>25033049</v>
      </c>
      <c r="C20" s="22">
        <v>25043795</v>
      </c>
      <c r="D20" s="22">
        <f t="shared" si="0"/>
        <v>-10746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2646614</v>
      </c>
      <c r="C21" s="22">
        <v>2646614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2156382</v>
      </c>
      <c r="C22" s="22">
        <v>2111235</v>
      </c>
      <c r="D22" s="22">
        <f t="shared" si="0"/>
        <v>45147</v>
      </c>
      <c r="E22" s="61">
        <f t="shared" si="1"/>
        <v>45147</v>
      </c>
      <c r="G22" s="11"/>
    </row>
    <row r="23" spans="1:7" x14ac:dyDescent="0.2">
      <c r="A23" s="3" t="s">
        <v>11</v>
      </c>
      <c r="B23" s="22">
        <v>1659954</v>
      </c>
      <c r="C23" s="22">
        <v>1658485</v>
      </c>
      <c r="D23" s="22">
        <f t="shared" si="0"/>
        <v>1469</v>
      </c>
      <c r="E23" s="61">
        <f t="shared" si="1"/>
        <v>1469</v>
      </c>
      <c r="G23" s="11"/>
    </row>
    <row r="24" spans="1:7" x14ac:dyDescent="0.2">
      <c r="A24" s="3" t="s">
        <v>40</v>
      </c>
      <c r="B24" s="22">
        <v>5758769</v>
      </c>
      <c r="C24" s="22">
        <v>5758769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39801982</v>
      </c>
      <c r="C25" s="22">
        <v>39801982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2004817</v>
      </c>
      <c r="C26" s="22">
        <v>1981235</v>
      </c>
      <c r="D26" s="22">
        <f t="shared" si="0"/>
        <v>23582</v>
      </c>
      <c r="E26" s="61">
        <f t="shared" si="1"/>
        <v>23582</v>
      </c>
      <c r="G26" s="11"/>
    </row>
    <row r="27" spans="1:7" x14ac:dyDescent="0.2">
      <c r="A27" s="3" t="s">
        <v>41</v>
      </c>
      <c r="B27" s="22">
        <v>5175178</v>
      </c>
      <c r="C27" s="22">
        <v>5175178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81595174</v>
      </c>
      <c r="C28" s="22">
        <v>81595174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24699386</v>
      </c>
      <c r="C29" s="22">
        <v>24699386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2449167</v>
      </c>
      <c r="C30" s="22">
        <v>2416519</v>
      </c>
      <c r="D30" s="22">
        <f t="shared" si="0"/>
        <v>32648</v>
      </c>
      <c r="E30" s="61">
        <f t="shared" si="1"/>
        <v>32648</v>
      </c>
      <c r="G30" s="11"/>
    </row>
    <row r="31" spans="1:7" x14ac:dyDescent="0.2">
      <c r="A31" s="3" t="s">
        <v>16</v>
      </c>
      <c r="B31" s="22">
        <v>26988527</v>
      </c>
      <c r="C31" s="22">
        <v>27156437</v>
      </c>
      <c r="D31" s="22">
        <f t="shared" si="0"/>
        <v>-167910</v>
      </c>
      <c r="E31" s="61">
        <f t="shared" si="1"/>
        <v>0</v>
      </c>
      <c r="G31" s="11"/>
    </row>
    <row r="32" spans="1:7" x14ac:dyDescent="0.2">
      <c r="A32" s="3" t="s">
        <v>42</v>
      </c>
      <c r="B32" s="22">
        <v>6281777</v>
      </c>
      <c r="C32" s="22">
        <v>6281777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9108082</v>
      </c>
      <c r="C33" s="22">
        <v>9098241</v>
      </c>
      <c r="D33" s="22">
        <f t="shared" si="0"/>
        <v>9841</v>
      </c>
      <c r="E33" s="61">
        <f t="shared" si="1"/>
        <v>9841</v>
      </c>
      <c r="G33" s="11"/>
    </row>
    <row r="34" spans="1:7" x14ac:dyDescent="0.2">
      <c r="A34" s="3" t="s">
        <v>43</v>
      </c>
      <c r="B34" s="22">
        <v>66411756</v>
      </c>
      <c r="C34" s="22">
        <v>66411756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28187891</v>
      </c>
      <c r="C35" s="22">
        <v>28187891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170159335</v>
      </c>
      <c r="C36" s="22">
        <v>170159335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7835795</v>
      </c>
      <c r="C37" s="22">
        <v>7835795</v>
      </c>
      <c r="D37" s="22">
        <f>B37-C37</f>
        <v>0</v>
      </c>
      <c r="E37" s="61">
        <f t="shared" si="1"/>
        <v>0</v>
      </c>
      <c r="G37" s="11"/>
    </row>
    <row r="38" spans="1:7" x14ac:dyDescent="0.2">
      <c r="A38" s="3" t="s">
        <v>20</v>
      </c>
      <c r="B38" s="22">
        <v>8711783</v>
      </c>
      <c r="C38" s="22">
        <v>8704788</v>
      </c>
      <c r="D38" s="22">
        <f t="shared" si="0"/>
        <v>6995</v>
      </c>
      <c r="E38" s="61">
        <f t="shared" si="1"/>
        <v>6995</v>
      </c>
      <c r="G38" s="11"/>
    </row>
    <row r="39" spans="1:7" x14ac:dyDescent="0.2">
      <c r="A39" s="3" t="s">
        <v>21</v>
      </c>
      <c r="B39" s="22">
        <v>18077279</v>
      </c>
      <c r="C39" s="22">
        <v>18064634</v>
      </c>
      <c r="D39" s="22">
        <f t="shared" si="0"/>
        <v>12645</v>
      </c>
      <c r="E39" s="61">
        <f t="shared" si="1"/>
        <v>12645</v>
      </c>
      <c r="G39" s="11"/>
    </row>
    <row r="40" spans="1:7" x14ac:dyDescent="0.2">
      <c r="A40" s="32" t="s">
        <v>22</v>
      </c>
      <c r="B40" s="22">
        <v>36590320</v>
      </c>
      <c r="C40" s="22">
        <v>36324476</v>
      </c>
      <c r="D40" s="22">
        <f t="shared" si="0"/>
        <v>265844</v>
      </c>
      <c r="E40" s="61">
        <f t="shared" si="1"/>
        <v>265844</v>
      </c>
      <c r="G40" s="11"/>
    </row>
    <row r="41" spans="1:7" x14ac:dyDescent="0.2">
      <c r="A41" s="3" t="s">
        <v>23</v>
      </c>
      <c r="B41" s="22">
        <v>511212</v>
      </c>
      <c r="C41" s="22">
        <v>511212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6169045</v>
      </c>
      <c r="C42" s="22">
        <v>6169045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1117919</v>
      </c>
      <c r="C43" s="22">
        <v>1117919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3734831</v>
      </c>
      <c r="C44" s="22">
        <v>3734831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13411719</v>
      </c>
      <c r="C45" s="22">
        <v>13411632</v>
      </c>
      <c r="D45" s="22">
        <f t="shared" si="0"/>
        <v>87</v>
      </c>
      <c r="E45" s="61">
        <f t="shared" si="1"/>
        <v>87</v>
      </c>
      <c r="G45" s="11"/>
    </row>
    <row r="46" spans="1:7" x14ac:dyDescent="0.2">
      <c r="A46" s="3" t="s">
        <v>26</v>
      </c>
      <c r="B46" s="22">
        <v>1011223</v>
      </c>
      <c r="C46" s="22">
        <v>1011223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5324405</v>
      </c>
      <c r="C47" s="22">
        <v>5324405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8884209</v>
      </c>
      <c r="C48" s="22">
        <v>8884209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1013677</v>
      </c>
      <c r="C49" s="22">
        <v>1003204</v>
      </c>
      <c r="D49" s="22">
        <f t="shared" si="0"/>
        <v>10473</v>
      </c>
      <c r="E49" s="61">
        <f t="shared" si="1"/>
        <v>10473</v>
      </c>
      <c r="G49" s="11"/>
    </row>
    <row r="50" spans="1:7" x14ac:dyDescent="0.2">
      <c r="A50" s="3" t="s">
        <v>28</v>
      </c>
      <c r="B50" s="22">
        <v>3982354</v>
      </c>
      <c r="C50" s="22">
        <v>3982190</v>
      </c>
      <c r="D50" s="22">
        <f t="shared" si="0"/>
        <v>164</v>
      </c>
      <c r="E50" s="61">
        <f t="shared" si="1"/>
        <v>164</v>
      </c>
      <c r="G50" s="11"/>
    </row>
    <row r="51" spans="1:7" x14ac:dyDescent="0.2">
      <c r="A51" s="3" t="s">
        <v>29</v>
      </c>
      <c r="B51" s="22">
        <v>4666113</v>
      </c>
      <c r="C51" s="22">
        <v>4666199</v>
      </c>
      <c r="D51" s="22">
        <f t="shared" si="0"/>
        <v>-86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3362039</v>
      </c>
      <c r="C52" s="22">
        <v>3361983</v>
      </c>
      <c r="D52" s="22">
        <f t="shared" si="0"/>
        <v>56</v>
      </c>
      <c r="E52" s="61">
        <f t="shared" si="1"/>
        <v>56</v>
      </c>
      <c r="G52" s="11"/>
    </row>
    <row r="53" spans="1:7" x14ac:dyDescent="0.2">
      <c r="A53" s="3" t="s">
        <v>31</v>
      </c>
      <c r="B53" s="22">
        <v>1112214</v>
      </c>
      <c r="C53" s="22">
        <v>1108316</v>
      </c>
      <c r="D53" s="22">
        <f t="shared" si="0"/>
        <v>3898</v>
      </c>
      <c r="E53" s="61">
        <f t="shared" si="1"/>
        <v>3898</v>
      </c>
    </row>
    <row r="54" spans="1:7" x14ac:dyDescent="0.2">
      <c r="A54" s="3" t="s">
        <v>48</v>
      </c>
      <c r="B54" s="22">
        <v>6523944</v>
      </c>
      <c r="C54" s="22">
        <v>6523944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15355162</v>
      </c>
      <c r="C55" s="22">
        <v>15355162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7464362</v>
      </c>
      <c r="C56" s="22">
        <v>7464362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2938264</v>
      </c>
      <c r="C57" s="22">
        <v>2938264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1204605468</v>
      </c>
      <c r="C58" s="24">
        <f>SUM(C4:C57)</f>
        <v>1204554398</v>
      </c>
      <c r="D58" s="24">
        <f>SUM(D4:D57)</f>
        <v>51070</v>
      </c>
      <c r="E58" s="62">
        <f>SUM(E4:E57)</f>
        <v>456552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9" workbookViewId="0">
      <selection activeCell="B4" sqref="B4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128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267983</v>
      </c>
      <c r="C4" s="22">
        <v>0</v>
      </c>
      <c r="D4" s="61">
        <f>B4-C4</f>
        <v>267983</v>
      </c>
      <c r="F4" s="11"/>
    </row>
    <row r="5" spans="1:18" s="7" customFormat="1" x14ac:dyDescent="0.2">
      <c r="A5" s="3" t="s">
        <v>33</v>
      </c>
      <c r="B5" s="65">
        <v>39274</v>
      </c>
      <c r="C5" s="22">
        <v>0</v>
      </c>
      <c r="D5" s="61">
        <f t="shared" ref="D5:D57" si="0">B5-C5</f>
        <v>39274</v>
      </c>
      <c r="E5" s="45"/>
      <c r="F5" s="11"/>
    </row>
    <row r="6" spans="1:18" s="7" customFormat="1" x14ac:dyDescent="0.2">
      <c r="A6" s="3" t="s">
        <v>0</v>
      </c>
      <c r="B6" s="65">
        <v>768459</v>
      </c>
      <c r="C6" s="22">
        <v>0</v>
      </c>
      <c r="D6" s="61">
        <f t="shared" si="0"/>
        <v>768459</v>
      </c>
      <c r="E6" s="45"/>
      <c r="F6" s="11"/>
    </row>
    <row r="7" spans="1:18" s="7" customFormat="1" x14ac:dyDescent="0.2">
      <c r="A7" s="3" t="s">
        <v>1</v>
      </c>
      <c r="B7" s="65">
        <v>9269678</v>
      </c>
      <c r="C7" s="22">
        <v>0</v>
      </c>
      <c r="D7" s="61">
        <f t="shared" si="0"/>
        <v>9269678</v>
      </c>
      <c r="E7" s="45"/>
      <c r="F7" s="11"/>
    </row>
    <row r="8" spans="1:18" s="7" customFormat="1" x14ac:dyDescent="0.2">
      <c r="A8" s="3" t="s">
        <v>34</v>
      </c>
      <c r="B8" s="65">
        <v>2247842</v>
      </c>
      <c r="C8" s="22">
        <v>0</v>
      </c>
      <c r="D8" s="61">
        <f t="shared" si="0"/>
        <v>2247842</v>
      </c>
      <c r="E8" s="45"/>
      <c r="F8" s="11"/>
    </row>
    <row r="9" spans="1:18" s="7" customFormat="1" x14ac:dyDescent="0.2">
      <c r="A9" s="3" t="s">
        <v>35</v>
      </c>
      <c r="B9" s="65">
        <v>5842663</v>
      </c>
      <c r="C9" s="22">
        <v>0</v>
      </c>
      <c r="D9" s="61">
        <f t="shared" si="0"/>
        <v>5842663</v>
      </c>
      <c r="E9" s="45"/>
      <c r="F9" s="11"/>
    </row>
    <row r="10" spans="1:18" s="7" customFormat="1" x14ac:dyDescent="0.2">
      <c r="A10" s="3" t="s">
        <v>2</v>
      </c>
      <c r="B10" s="65">
        <v>17369</v>
      </c>
      <c r="C10" s="22">
        <v>117</v>
      </c>
      <c r="D10" s="61">
        <f t="shared" si="0"/>
        <v>17252</v>
      </c>
      <c r="E10" s="45"/>
      <c r="F10" s="11"/>
    </row>
    <row r="11" spans="1:18" s="7" customFormat="1" x14ac:dyDescent="0.2">
      <c r="A11" s="3" t="s">
        <v>36</v>
      </c>
      <c r="B11" s="65">
        <v>100568</v>
      </c>
      <c r="C11" s="22">
        <v>0</v>
      </c>
      <c r="D11" s="61">
        <f t="shared" si="0"/>
        <v>100568</v>
      </c>
      <c r="E11" s="45"/>
      <c r="F11" s="11"/>
    </row>
    <row r="12" spans="1:18" x14ac:dyDescent="0.2">
      <c r="A12" s="3" t="s">
        <v>37</v>
      </c>
      <c r="B12" s="65">
        <v>53549</v>
      </c>
      <c r="C12" s="22">
        <v>0</v>
      </c>
      <c r="D12" s="61">
        <f t="shared" si="0"/>
        <v>53549</v>
      </c>
      <c r="F12" s="11"/>
    </row>
    <row r="13" spans="1:18" x14ac:dyDescent="0.2">
      <c r="A13" s="3" t="s">
        <v>38</v>
      </c>
      <c r="B13" s="65">
        <v>305678</v>
      </c>
      <c r="C13" s="22">
        <v>0</v>
      </c>
      <c r="D13" s="61">
        <f t="shared" si="0"/>
        <v>305678</v>
      </c>
      <c r="F13" s="11"/>
    </row>
    <row r="14" spans="1:18" x14ac:dyDescent="0.2">
      <c r="A14" s="3" t="s">
        <v>3</v>
      </c>
      <c r="B14" s="65">
        <v>14132</v>
      </c>
      <c r="C14" s="22">
        <v>0</v>
      </c>
      <c r="D14" s="61">
        <f t="shared" si="0"/>
        <v>14132</v>
      </c>
      <c r="F14" s="11"/>
    </row>
    <row r="15" spans="1:18" x14ac:dyDescent="0.2">
      <c r="A15" s="3" t="s">
        <v>4</v>
      </c>
      <c r="B15" s="65">
        <v>242672</v>
      </c>
      <c r="C15" s="22">
        <v>24482</v>
      </c>
      <c r="D15" s="61">
        <f t="shared" si="0"/>
        <v>218190</v>
      </c>
      <c r="F15" s="11"/>
    </row>
    <row r="16" spans="1:18" x14ac:dyDescent="0.2">
      <c r="A16" s="3" t="s">
        <v>39</v>
      </c>
      <c r="B16" s="65">
        <v>353738</v>
      </c>
      <c r="C16" s="22">
        <v>0</v>
      </c>
      <c r="D16" s="61">
        <f t="shared" si="0"/>
        <v>353738</v>
      </c>
      <c r="F16" s="11"/>
    </row>
    <row r="17" spans="1:6" x14ac:dyDescent="0.2">
      <c r="A17" s="9" t="s">
        <v>5</v>
      </c>
      <c r="B17" s="65">
        <v>1723</v>
      </c>
      <c r="C17" s="22">
        <v>0</v>
      </c>
      <c r="D17" s="61">
        <f t="shared" si="0"/>
        <v>1723</v>
      </c>
      <c r="F17" s="11"/>
    </row>
    <row r="18" spans="1:6" x14ac:dyDescent="0.2">
      <c r="A18" s="3" t="s">
        <v>6</v>
      </c>
      <c r="B18" s="65">
        <v>225351</v>
      </c>
      <c r="C18" s="22">
        <v>0</v>
      </c>
      <c r="D18" s="61">
        <f t="shared" si="0"/>
        <v>225351</v>
      </c>
      <c r="F18" s="11"/>
    </row>
    <row r="19" spans="1:6" x14ac:dyDescent="0.2">
      <c r="A19" s="3" t="s">
        <v>7</v>
      </c>
      <c r="B19" s="65">
        <v>8323123</v>
      </c>
      <c r="C19" s="22">
        <v>19104</v>
      </c>
      <c r="D19" s="61">
        <f t="shared" si="0"/>
        <v>8304019</v>
      </c>
      <c r="F19" s="11"/>
    </row>
    <row r="20" spans="1:6" x14ac:dyDescent="0.2">
      <c r="A20" s="3" t="s">
        <v>8</v>
      </c>
      <c r="B20" s="65">
        <v>18767</v>
      </c>
      <c r="C20" s="22">
        <v>0</v>
      </c>
      <c r="D20" s="61">
        <f t="shared" si="0"/>
        <v>18767</v>
      </c>
      <c r="F20" s="11"/>
    </row>
    <row r="21" spans="1:6" x14ac:dyDescent="0.2">
      <c r="A21" s="3" t="s">
        <v>9</v>
      </c>
      <c r="B21" s="65">
        <v>0</v>
      </c>
      <c r="C21" s="22"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88764</v>
      </c>
      <c r="C22" s="22">
        <v>45147</v>
      </c>
      <c r="D22" s="61">
        <f t="shared" si="0"/>
        <v>43617</v>
      </c>
      <c r="F22" s="11"/>
    </row>
    <row r="23" spans="1:6" x14ac:dyDescent="0.2">
      <c r="A23" s="3" t="s">
        <v>11</v>
      </c>
      <c r="B23" s="65">
        <v>17510</v>
      </c>
      <c r="C23" s="22">
        <v>1469</v>
      </c>
      <c r="D23" s="61">
        <f t="shared" si="0"/>
        <v>16041</v>
      </c>
      <c r="F23" s="11"/>
    </row>
    <row r="24" spans="1:6" x14ac:dyDescent="0.2">
      <c r="A24" s="3" t="s">
        <v>40</v>
      </c>
      <c r="B24" s="65">
        <v>247880</v>
      </c>
      <c r="C24" s="22">
        <v>0</v>
      </c>
      <c r="D24" s="61">
        <f t="shared" si="0"/>
        <v>247880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243439</v>
      </c>
      <c r="C26" s="22">
        <v>23582</v>
      </c>
      <c r="D26" s="61">
        <f t="shared" si="0"/>
        <v>219857</v>
      </c>
      <c r="F26" s="11"/>
    </row>
    <row r="27" spans="1:6" x14ac:dyDescent="0.2">
      <c r="A27" s="3" t="s">
        <v>41</v>
      </c>
      <c r="B27" s="65">
        <v>953245</v>
      </c>
      <c r="C27" s="22">
        <v>0</v>
      </c>
      <c r="D27" s="61">
        <f t="shared" si="0"/>
        <v>953245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406483</v>
      </c>
      <c r="C30" s="22">
        <v>32648</v>
      </c>
      <c r="D30" s="61">
        <f t="shared" si="0"/>
        <v>373835</v>
      </c>
      <c r="F30" s="11"/>
    </row>
    <row r="31" spans="1:6" x14ac:dyDescent="0.2">
      <c r="A31" s="3" t="s">
        <v>16</v>
      </c>
      <c r="B31" s="65">
        <v>832583</v>
      </c>
      <c r="C31" s="22">
        <v>0</v>
      </c>
      <c r="D31" s="61">
        <f t="shared" si="0"/>
        <v>832583</v>
      </c>
      <c r="F31" s="11"/>
    </row>
    <row r="32" spans="1:6" x14ac:dyDescent="0.2">
      <c r="A32" s="3" t="s">
        <v>42</v>
      </c>
      <c r="B32" s="65">
        <v>2116473</v>
      </c>
      <c r="C32" s="22">
        <v>0</v>
      </c>
      <c r="D32" s="61">
        <f t="shared" si="0"/>
        <v>2116473</v>
      </c>
      <c r="F32" s="11"/>
    </row>
    <row r="33" spans="1:6" x14ac:dyDescent="0.2">
      <c r="A33" s="9" t="s">
        <v>17</v>
      </c>
      <c r="B33" s="65">
        <v>115053</v>
      </c>
      <c r="C33" s="22">
        <v>9841</v>
      </c>
      <c r="D33" s="61">
        <f t="shared" si="0"/>
        <v>105212</v>
      </c>
      <c r="F33" s="11"/>
    </row>
    <row r="34" spans="1:6" x14ac:dyDescent="0.2">
      <c r="A34" s="3" t="s">
        <v>43</v>
      </c>
      <c r="B34" s="65">
        <v>13734378</v>
      </c>
      <c r="C34" s="22">
        <v>0</v>
      </c>
      <c r="D34" s="61">
        <f t="shared" si="0"/>
        <v>13734378</v>
      </c>
      <c r="F34" s="11"/>
    </row>
    <row r="35" spans="1:6" x14ac:dyDescent="0.2">
      <c r="A35" s="3" t="s">
        <v>44</v>
      </c>
      <c r="B35" s="65">
        <v>13247762</v>
      </c>
      <c r="C35" s="22">
        <v>0</v>
      </c>
      <c r="D35" s="61">
        <f t="shared" si="0"/>
        <v>13247762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0</v>
      </c>
      <c r="C37" s="22">
        <v>0</v>
      </c>
      <c r="D37" s="61">
        <f t="shared" si="0"/>
        <v>0</v>
      </c>
      <c r="F37" s="11"/>
    </row>
    <row r="38" spans="1:6" x14ac:dyDescent="0.2">
      <c r="A38" s="3" t="s">
        <v>20</v>
      </c>
      <c r="B38" s="65">
        <v>51182</v>
      </c>
      <c r="C38" s="22">
        <v>6995</v>
      </c>
      <c r="D38" s="61">
        <f t="shared" si="0"/>
        <v>44187</v>
      </c>
      <c r="F38" s="11"/>
    </row>
    <row r="39" spans="1:6" x14ac:dyDescent="0.2">
      <c r="A39" s="3" t="s">
        <v>21</v>
      </c>
      <c r="B39" s="65">
        <v>1698488</v>
      </c>
      <c r="C39" s="22">
        <v>12645</v>
      </c>
      <c r="D39" s="61">
        <f t="shared" si="0"/>
        <v>1685843</v>
      </c>
      <c r="F39" s="11"/>
    </row>
    <row r="40" spans="1:6" x14ac:dyDescent="0.2">
      <c r="A40" s="9" t="s">
        <v>22</v>
      </c>
      <c r="B40" s="65">
        <v>2534783</v>
      </c>
      <c r="C40" s="22">
        <v>265844</v>
      </c>
      <c r="D40" s="61">
        <f t="shared" si="0"/>
        <v>2268939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641681</v>
      </c>
      <c r="C43" s="22">
        <v>0</v>
      </c>
      <c r="D43" s="61">
        <f t="shared" si="0"/>
        <v>641681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13561</v>
      </c>
      <c r="C45" s="22">
        <v>87</v>
      </c>
      <c r="D45" s="61">
        <f t="shared" si="0"/>
        <v>13474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0</v>
      </c>
      <c r="C47" s="22">
        <v>0</v>
      </c>
      <c r="D47" s="61">
        <f t="shared" si="0"/>
        <v>0</v>
      </c>
      <c r="F47" s="11"/>
    </row>
    <row r="48" spans="1:6" x14ac:dyDescent="0.2">
      <c r="A48" s="3" t="s">
        <v>47</v>
      </c>
      <c r="B48" s="65">
        <v>3773695</v>
      </c>
      <c r="C48" s="22">
        <v>0</v>
      </c>
      <c r="D48" s="61">
        <f t="shared" si="0"/>
        <v>3773695</v>
      </c>
      <c r="F48" s="11"/>
    </row>
    <row r="49" spans="1:6" x14ac:dyDescent="0.2">
      <c r="A49" s="3" t="s">
        <v>27</v>
      </c>
      <c r="B49" s="65">
        <v>74537</v>
      </c>
      <c r="C49" s="22">
        <v>10473</v>
      </c>
      <c r="D49" s="61">
        <f t="shared" si="0"/>
        <v>64064</v>
      </c>
      <c r="F49" s="11"/>
    </row>
    <row r="50" spans="1:6" x14ac:dyDescent="0.2">
      <c r="A50" s="3" t="s">
        <v>28</v>
      </c>
      <c r="B50" s="65">
        <v>21182</v>
      </c>
      <c r="C50" s="22">
        <v>164</v>
      </c>
      <c r="D50" s="61">
        <f t="shared" si="0"/>
        <v>21018</v>
      </c>
      <c r="F50" s="11"/>
    </row>
    <row r="51" spans="1:6" x14ac:dyDescent="0.2">
      <c r="A51" s="3" t="s">
        <v>29</v>
      </c>
      <c r="B51" s="65">
        <v>4877</v>
      </c>
      <c r="C51" s="22">
        <v>0</v>
      </c>
      <c r="D51" s="61">
        <f t="shared" si="0"/>
        <v>4877</v>
      </c>
      <c r="F51" s="11"/>
    </row>
    <row r="52" spans="1:6" x14ac:dyDescent="0.2">
      <c r="A52" s="3" t="s">
        <v>30</v>
      </c>
      <c r="B52" s="65">
        <v>2356</v>
      </c>
      <c r="C52" s="22">
        <v>56</v>
      </c>
      <c r="D52" s="61">
        <f t="shared" si="0"/>
        <v>2300</v>
      </c>
      <c r="F52" s="11"/>
    </row>
    <row r="53" spans="1:6" x14ac:dyDescent="0.2">
      <c r="A53" s="3" t="s">
        <v>31</v>
      </c>
      <c r="B53" s="65">
        <v>35496</v>
      </c>
      <c r="C53" s="22">
        <v>3898</v>
      </c>
      <c r="D53" s="61">
        <f t="shared" si="0"/>
        <v>31598</v>
      </c>
      <c r="F53" s="11"/>
    </row>
    <row r="54" spans="1:6" x14ac:dyDescent="0.2">
      <c r="A54" s="3" t="s">
        <v>48</v>
      </c>
      <c r="B54" s="65">
        <v>873118</v>
      </c>
      <c r="C54" s="22">
        <v>0</v>
      </c>
      <c r="D54" s="61">
        <f t="shared" si="0"/>
        <v>873118</v>
      </c>
      <c r="F54" s="11"/>
    </row>
    <row r="55" spans="1:6" x14ac:dyDescent="0.2">
      <c r="A55" s="3" t="s">
        <v>49</v>
      </c>
      <c r="B55" s="65">
        <v>811298</v>
      </c>
      <c r="C55" s="22">
        <v>0</v>
      </c>
      <c r="D55" s="61">
        <f t="shared" si="0"/>
        <v>811298</v>
      </c>
      <c r="F55" s="11"/>
    </row>
    <row r="56" spans="1:6" x14ac:dyDescent="0.2">
      <c r="A56" s="32" t="s">
        <v>50</v>
      </c>
      <c r="B56" s="65">
        <v>2269894</v>
      </c>
      <c r="C56" s="22">
        <v>0</v>
      </c>
      <c r="D56" s="61">
        <f t="shared" si="0"/>
        <v>2269894</v>
      </c>
      <c r="F56" s="11"/>
    </row>
    <row r="57" spans="1:6" x14ac:dyDescent="0.2">
      <c r="A57" s="9" t="s">
        <v>110</v>
      </c>
      <c r="B57" s="65">
        <v>1391970</v>
      </c>
      <c r="C57" s="22">
        <v>0</v>
      </c>
      <c r="D57" s="61">
        <f t="shared" si="0"/>
        <v>1391970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456552</v>
      </c>
      <c r="D58" s="64">
        <f>SUM(D4:D57)</f>
        <v>73837705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2017 Disparity </vt:lpstr>
      <vt:lpstr>ATTACHMENT A Adj State Owes </vt:lpstr>
      <vt:lpstr>Attachment B Audited Local Adj.</vt:lpstr>
      <vt:lpstr>'2017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2019-03-07T17:56:47Z</dcterms:modified>
</cp:coreProperties>
</file>